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ervice Financier et Controle de Gestion\Marchés\Marché 18-15 STATION POMPAGE\DCE\"/>
    </mc:Choice>
  </mc:AlternateContent>
  <xr:revisionPtr revIDLastSave="0" documentId="8_{941210B1-5F52-49A0-B3F9-338DAB59AEB9}" xr6:coauthVersionLast="31" xr6:coauthVersionMax="31" xr10:uidLastSave="{00000000-0000-0000-0000-000000000000}"/>
  <bookViews>
    <workbookView xWindow="0" yWindow="0" windowWidth="26670" windowHeight="5385" tabRatio="912" xr2:uid="{00000000-000D-0000-FFFF-FFFF00000000}"/>
  </bookViews>
  <sheets>
    <sheet name="Estim - DPGF" sheetId="9" r:id="rId1"/>
  </sheets>
  <definedNames>
    <definedName name="Liste">#REF!</definedName>
    <definedName name="ListeLOT">#REF!</definedName>
    <definedName name="ListeTITRE">#REF!</definedName>
    <definedName name="_xlnm.Print_Area" localSheetId="0">'Estim - DPGF'!$A$1:$I$164</definedName>
  </definedNames>
  <calcPr calcId="179017"/>
</workbook>
</file>

<file path=xl/calcChain.xml><?xml version="1.0" encoding="utf-8"?>
<calcChain xmlns="http://schemas.openxmlformats.org/spreadsheetml/2006/main">
  <c r="I103" i="9" l="1"/>
  <c r="I100" i="9"/>
  <c r="I99" i="9"/>
  <c r="I109" i="9"/>
  <c r="I114" i="9"/>
  <c r="I62" i="9" l="1"/>
  <c r="I68" i="9"/>
  <c r="I67" i="9"/>
  <c r="I65" i="9"/>
  <c r="I64" i="9"/>
  <c r="I132" i="9"/>
  <c r="I127" i="9"/>
  <c r="I96" i="9"/>
  <c r="I121" i="9"/>
  <c r="I118" i="9"/>
  <c r="I115" i="9"/>
  <c r="I113" i="9"/>
  <c r="I112" i="9"/>
  <c r="I111" i="9"/>
  <c r="I110" i="9"/>
  <c r="I108" i="9"/>
  <c r="I107" i="9"/>
  <c r="I94" i="9"/>
  <c r="I91" i="9"/>
  <c r="I90" i="9"/>
  <c r="I89" i="9"/>
  <c r="I88" i="9"/>
  <c r="I84" i="9"/>
  <c r="I80" i="9"/>
  <c r="I79" i="9"/>
  <c r="I73" i="9"/>
  <c r="I74" i="9"/>
  <c r="I72" i="9"/>
  <c r="I66" i="9"/>
  <c r="I63" i="9"/>
  <c r="I61" i="9"/>
  <c r="I60" i="9"/>
  <c r="I55" i="9"/>
  <c r="I52" i="9"/>
  <c r="I48" i="9"/>
  <c r="I47" i="9"/>
  <c r="I39" i="9"/>
  <c r="I38" i="9"/>
  <c r="I37" i="9"/>
  <c r="I36" i="9"/>
  <c r="I35" i="9"/>
  <c r="I41" i="9" l="1"/>
  <c r="I123" i="9"/>
  <c r="I150" i="9" s="1"/>
  <c r="I34" i="9" l="1"/>
  <c r="I149" i="9" s="1"/>
  <c r="D151" i="9" l="1"/>
  <c r="I134" i="9"/>
  <c r="I151" i="9" s="1"/>
  <c r="I141" i="9" l="1"/>
  <c r="I139" i="9" l="1"/>
  <c r="I140" i="9"/>
  <c r="I142" i="9"/>
  <c r="I138" i="9"/>
  <c r="I19" i="9"/>
  <c r="I22" i="9" s="1"/>
  <c r="I148" i="9" s="1"/>
  <c r="I144" i="9" l="1"/>
  <c r="I152" i="9" s="1"/>
  <c r="I154" i="9" s="1"/>
  <c r="I156" i="9" s="1"/>
  <c r="I158" i="9" s="1"/>
</calcChain>
</file>

<file path=xl/sharedStrings.xml><?xml version="1.0" encoding="utf-8"?>
<sst xmlns="http://schemas.openxmlformats.org/spreadsheetml/2006/main" count="200" uniqueCount="141">
  <si>
    <t>Q</t>
  </si>
  <si>
    <t>Code</t>
  </si>
  <si>
    <t>Désignation</t>
  </si>
  <si>
    <t>U</t>
  </si>
  <si>
    <t>P.U.</t>
  </si>
  <si>
    <t>P.T.</t>
  </si>
  <si>
    <t>PRESCRIPTIONS TECHNIQUES GENERALES</t>
  </si>
  <si>
    <t>Ens</t>
  </si>
  <si>
    <t>Q ent.</t>
  </si>
  <si>
    <t>Cachet et signature de l'entreprise</t>
  </si>
  <si>
    <t>Bon pour accord</t>
  </si>
  <si>
    <t>PM</t>
  </si>
  <si>
    <t>MONTANT TOTAL T.T.C.</t>
  </si>
  <si>
    <t>Etudes d'exécution</t>
  </si>
  <si>
    <t>Protection des ouvrages</t>
  </si>
  <si>
    <t>Carottages et percements</t>
  </si>
  <si>
    <t>GENERALITES</t>
  </si>
  <si>
    <t>RESPONSABILITES DE L'ENTREPRENEUR</t>
  </si>
  <si>
    <t>Nettoyage du chantier et enlèvement des gravois</t>
  </si>
  <si>
    <t>T.V.A. 20%</t>
  </si>
  <si>
    <t>2</t>
  </si>
  <si>
    <t>FIN DE TRAVAUX</t>
  </si>
  <si>
    <t>Epreuve des réseaux selon CCTP</t>
  </si>
  <si>
    <t>Mise en service selon CCTP</t>
  </si>
  <si>
    <t>repérage des équipements selon CCTP</t>
  </si>
  <si>
    <t>DOSSIER DOE</t>
  </si>
  <si>
    <t>Etablissement des plans, sélection matériel et notes de calcul selon CCTP.</t>
  </si>
  <si>
    <t>RECAPITULATIF</t>
  </si>
  <si>
    <t>1.10</t>
  </si>
  <si>
    <t>Schéma des installations selon CCTP</t>
  </si>
  <si>
    <t xml:space="preserve">MONTANT TOTAL H.T. </t>
  </si>
  <si>
    <t xml:space="preserve"> - Manomètre</t>
  </si>
  <si>
    <t xml:space="preserve"> - Vanne d'isolement DN50</t>
  </si>
  <si>
    <t>Y compris supportage, accessoires de pose, etc…</t>
  </si>
  <si>
    <t>5.1</t>
  </si>
  <si>
    <t>5.2</t>
  </si>
  <si>
    <t>5.2.1</t>
  </si>
  <si>
    <t>5.2.2</t>
  </si>
  <si>
    <t>5.2.3</t>
  </si>
  <si>
    <t>5.2.4</t>
  </si>
  <si>
    <t>5.2.5</t>
  </si>
  <si>
    <t>6.1</t>
  </si>
  <si>
    <t>RENOVATION DE LA STATION DE POMPAGE AEP</t>
  </si>
  <si>
    <t>LOT  - PLOMBERIE - ELECTRICITE</t>
  </si>
  <si>
    <t>DESCRIPTION DES TRAVAUX DE DEPOSE</t>
  </si>
  <si>
    <t>4.1</t>
  </si>
  <si>
    <t>DEPOSE DES INSTALLATION EXISTANTE</t>
  </si>
  <si>
    <t xml:space="preserve"> - compresseur</t>
  </si>
  <si>
    <t xml:space="preserve"> - ballons de supressions</t>
  </si>
  <si>
    <t xml:space="preserve"> - armoire électrique et câbles</t>
  </si>
  <si>
    <t>Sous total travaux de dépose</t>
  </si>
  <si>
    <t>DESCRIPTION DES TRAVAUX DE PLOMBERIE</t>
  </si>
  <si>
    <t>TRAVAUX BASSIN PRIMAIRE</t>
  </si>
  <si>
    <t xml:space="preserve"> - mise en place d'un bouchon diam.125 sur le réseau d'aspiration pompes de relevage</t>
  </si>
  <si>
    <t>TRAVAUX STATION DE POMPAGE</t>
  </si>
  <si>
    <t>Alimentation en eau provisoire</t>
  </si>
  <si>
    <t>Réalisation d'une alimentation d'eau provisoire en tube PEHD diam.63 y compris toutes sujétions.</t>
  </si>
  <si>
    <t>Traiment d'eau</t>
  </si>
  <si>
    <t xml:space="preserve"> - préfiltration 90µm BWT AVANTY 2’’ - DN50</t>
  </si>
  <si>
    <t xml:space="preserve"> - filtre à charbon actif BWT type 3077 - DN50</t>
  </si>
  <si>
    <t xml:space="preserve"> - groupe de dosage complet chlore BWT MEDO XG - DN50</t>
  </si>
  <si>
    <t>Remplissage automatique bassin de distribution</t>
  </si>
  <si>
    <t xml:space="preserve"> - électrovanne complète DN80</t>
  </si>
  <si>
    <t xml:space="preserve"> - coffret de gestion marque WILO-SALMSON type EC Lift</t>
  </si>
  <si>
    <t>Boucle de recirculation bassin de distribution</t>
  </si>
  <si>
    <t>Fourniture et pose d'une électrovanne pour remplissage automatique du bassin de distribution selon CCTP</t>
  </si>
  <si>
    <t xml:space="preserve"> - électrovanne complète DN50</t>
  </si>
  <si>
    <t xml:space="preserve"> - coffret de gestion horaire</t>
  </si>
  <si>
    <t>Y compris, fixations, contact sec, accessoires de pose, etc…</t>
  </si>
  <si>
    <t>5.2.6</t>
  </si>
  <si>
    <t>By-pass réseau eau de ville</t>
  </si>
  <si>
    <t>5.2.7</t>
  </si>
  <si>
    <t>Canalisation eau froide</t>
  </si>
  <si>
    <t xml:space="preserve"> - DN50</t>
  </si>
  <si>
    <t xml:space="preserve"> - DN65</t>
  </si>
  <si>
    <t xml:space="preserve"> - DN80</t>
  </si>
  <si>
    <t xml:space="preserve"> - DN100</t>
  </si>
  <si>
    <t>Fourniture et pose de tubes PVC pression:</t>
  </si>
  <si>
    <t>Y compris supportages, accessoires et toutes sujétions…</t>
  </si>
  <si>
    <t>5.2.8</t>
  </si>
  <si>
    <t>Calorifuge des canalisations neuves et existantes type ARMAFLEX ép. 9mm</t>
  </si>
  <si>
    <t>Fourniture et pose des vannes et accessoires suivants:</t>
  </si>
  <si>
    <t xml:space="preserve"> - Vanne d'isolement DN80</t>
  </si>
  <si>
    <t xml:space="preserve"> - Filtre à tamis DN50</t>
  </si>
  <si>
    <t xml:space="preserve"> - Prise d'échantillons</t>
  </si>
  <si>
    <t xml:space="preserve"> - Clapet anti-retour DN65</t>
  </si>
  <si>
    <t>Vannes et Accessoires</t>
  </si>
  <si>
    <t xml:space="preserve"> - Accessoires de raccordements sur réseaux existants</t>
  </si>
  <si>
    <t>5.2.9</t>
  </si>
  <si>
    <t>Reconditionnement des vannes existantes</t>
  </si>
  <si>
    <t>Reconditionnement des vannes existantes y compris remplacement des pièces d'usures</t>
  </si>
  <si>
    <t>5.2.10</t>
  </si>
  <si>
    <t>Réseau de collecte des vidanges en PVC série évacuation diam.50 selon CCTP</t>
  </si>
  <si>
    <t>Analyse d'eau</t>
  </si>
  <si>
    <t>Réalisation d'une analyse d'eau après travaux selon CCTP</t>
  </si>
  <si>
    <t>Sous total travaux de plomberie</t>
  </si>
  <si>
    <t>ARMOIRE ELECTRIQUE</t>
  </si>
  <si>
    <t>Fourniture et pose d'une armoire électrique suivant CCTP</t>
  </si>
  <si>
    <t xml:space="preserve">Alimentation et raccordements électriques de tous les équipements </t>
  </si>
  <si>
    <t>6.2</t>
  </si>
  <si>
    <t>TRANSMETTEUR ALERTES GSM</t>
  </si>
  <si>
    <t>Fourniture et pose d'un transmetteur GMS marque NORM EQUIP type Vocalys ALERTE selon CCTP</t>
  </si>
  <si>
    <t>Sous total travaux électriques</t>
  </si>
  <si>
    <t>DESCRIPTION DES TRAVAUX ELECTRIQUES</t>
  </si>
  <si>
    <t>Sous total fin de travaux</t>
  </si>
  <si>
    <t>Sous total généralité</t>
  </si>
  <si>
    <t>Sous total généralités</t>
  </si>
  <si>
    <t>Manutention</t>
  </si>
  <si>
    <t>Dépose et évacuation des installations existantes :</t>
  </si>
  <si>
    <t xml:space="preserve"> - pompes de relevages et de surpressions</t>
  </si>
  <si>
    <t xml:space="preserve"> - réseaux non réutilisés</t>
  </si>
  <si>
    <t>Suite à la non réutilisation du bassin primaire:</t>
  </si>
  <si>
    <t>Y compris, coffret de régulation, accessoires de pose et raccordements, etc…</t>
  </si>
  <si>
    <t>Fourniture et pose du matériel de traitement d'eau selon CCTP :</t>
  </si>
  <si>
    <t>Kg</t>
  </si>
  <si>
    <t xml:space="preserve"> - charge filtre charbon actif</t>
  </si>
  <si>
    <t xml:space="preserve"> - mise en service BWT</t>
  </si>
  <si>
    <t xml:space="preserve"> - kit de refroidissement pour UV</t>
  </si>
  <si>
    <t xml:space="preserve"> - traitement ultra-violet  BWT BIOSTIL UV - DN50 y</t>
  </si>
  <si>
    <t xml:space="preserve"> - ensemble sondes de niveaux selon CCTP</t>
  </si>
  <si>
    <t xml:space="preserve"> - Robinet de puisage DN15</t>
  </si>
  <si>
    <t xml:space="preserve"> - Vanne d'isolement DN100</t>
  </si>
  <si>
    <t>Fourniture et pose de tubes PEHD dans tranchées hors lot:</t>
  </si>
  <si>
    <t xml:space="preserve"> - diamètre 63mm </t>
  </si>
  <si>
    <t xml:space="preserve"> - diamètre 110mm </t>
  </si>
  <si>
    <t>ml</t>
  </si>
  <si>
    <t>Y compris  accessoires de raccordement sur réseaux existants, raccords électrosoudables  et toutes sujétions…</t>
  </si>
  <si>
    <t>indice A</t>
  </si>
  <si>
    <t>OBSERVATOIRE CÔTE D'AZUR</t>
  </si>
  <si>
    <t>Boulevard de l'Observatoire - CS 34229</t>
  </si>
  <si>
    <t>06304 NICE Cedex 4</t>
  </si>
  <si>
    <t>DECOMPOSITION  du  PRIX  GLOBAL  et  FORFAITAIRE (D.P.G.F.)</t>
  </si>
  <si>
    <t xml:space="preserve"> - électrovanne et accessoires remplissage bassin primaire</t>
  </si>
  <si>
    <t xml:space="preserve"> - mise en place d'une vanne d'isolement manuel DN100 avec embout carré en remplacement de l'électrovanne</t>
  </si>
  <si>
    <t xml:space="preserve"> - bac de rétention pour bac à réactif 60L et 125L</t>
  </si>
  <si>
    <t xml:space="preserve"> - désinfectant oxydant BWT DW-3002</t>
  </si>
  <si>
    <t>Déplacement de la vanne de by-pass réseau eau de ville existante y compris toutes 
sujétions</t>
  </si>
  <si>
    <t>Déplacement du poteau incendie y compris raccordement sur réseau crête et toutes sujétions</t>
  </si>
  <si>
    <t>Fourniture et pose d'un groupe de surpression marque WILO-SALMSON type ALTI-NEXIS-V 604-3-SC-16-T4  y compris toutes sujétions</t>
  </si>
  <si>
    <t>Groupe de surpression</t>
  </si>
  <si>
    <t>MARCHE N° 18-15 STATION POMPAGE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</si>
</sst>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.25"/>
      <name val="Tahoma"/>
      <family val="2"/>
    </font>
    <font>
      <sz val="10"/>
      <name val="MS Sans Serif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Calibri"/>
      <family val="2"/>
      <scheme val="minor"/>
    </font>
    <font>
      <b/>
      <i/>
      <u/>
      <sz val="10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0"/>
      <name val="Calibri"/>
      <family val="2"/>
      <scheme val="minor"/>
    </font>
    <font>
      <b/>
      <i/>
      <sz val="20"/>
      <name val="Bookman Old Style"/>
      <family val="1"/>
    </font>
    <font>
      <b/>
      <i/>
      <sz val="14"/>
      <name val="Bookman Old Style"/>
      <family val="1"/>
    </font>
    <font>
      <b/>
      <u/>
      <sz val="14"/>
      <name val="Cambria"/>
      <family val="1"/>
      <scheme val="major"/>
    </font>
    <font>
      <b/>
      <sz val="14"/>
      <name val="Cambria"/>
      <family val="1"/>
      <scheme val="major"/>
    </font>
    <font>
      <b/>
      <sz val="14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/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medium">
        <color theme="1"/>
      </top>
      <bottom/>
      <diagonal/>
    </border>
    <border>
      <left style="medium">
        <color theme="1"/>
      </left>
      <right style="thin">
        <color indexed="64"/>
      </right>
      <top/>
      <bottom/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medium">
        <color theme="1"/>
      </right>
      <top style="medium">
        <color indexed="64"/>
      </top>
      <bottom style="medium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/>
      <top style="thin">
        <color indexed="64"/>
      </top>
      <bottom style="medium">
        <color theme="1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/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</borders>
  <cellStyleXfs count="21">
    <xf numFmtId="0" fontId="0" fillId="0" borderId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15" fillId="0" borderId="0" applyNumberFormat="0" applyFont="0" applyBorder="0" applyAlignment="0" applyProtection="0"/>
    <xf numFmtId="0" fontId="4" fillId="0" borderId="0"/>
    <xf numFmtId="0" fontId="4" fillId="0" borderId="0"/>
    <xf numFmtId="0" fontId="17" fillId="0" borderId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8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/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49" fontId="14" fillId="0" borderId="1" xfId="0" applyNumberFormat="1" applyFont="1" applyBorder="1" applyAlignment="1" applyProtection="1">
      <alignment vertical="top" wrapText="1"/>
      <protection locked="0"/>
    </xf>
    <xf numFmtId="0" fontId="4" fillId="0" borderId="0" xfId="0" applyFont="1"/>
    <xf numFmtId="0" fontId="6" fillId="0" borderId="0" xfId="0" applyFont="1" applyBorder="1" applyAlignment="1"/>
    <xf numFmtId="49" fontId="14" fillId="0" borderId="1" xfId="0" applyNumberFormat="1" applyFont="1" applyBorder="1" applyAlignment="1" applyProtection="1">
      <alignment vertical="top"/>
      <protection locked="0"/>
    </xf>
    <xf numFmtId="0" fontId="6" fillId="0" borderId="0" xfId="0" applyFont="1" applyFill="1" applyAlignment="1"/>
    <xf numFmtId="0" fontId="6" fillId="0" borderId="0" xfId="0" applyFont="1" applyFill="1" applyBorder="1" applyAlignment="1"/>
    <xf numFmtId="0" fontId="19" fillId="0" borderId="2" xfId="0" applyFont="1" applyFill="1" applyBorder="1" applyAlignment="1">
      <alignment vertic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2" borderId="0" xfId="0" applyFont="1" applyFill="1" applyAlignment="1"/>
    <xf numFmtId="49" fontId="16" fillId="0" borderId="9" xfId="0" applyNumberFormat="1" applyFont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6" fillId="0" borderId="10" xfId="0" applyFont="1" applyBorder="1"/>
    <xf numFmtId="0" fontId="4" fillId="0" borderId="4" xfId="0" applyFont="1" applyBorder="1"/>
    <xf numFmtId="44" fontId="6" fillId="0" borderId="12" xfId="7" applyFont="1" applyBorder="1"/>
    <xf numFmtId="44" fontId="4" fillId="0" borderId="11" xfId="7" applyFont="1" applyBorder="1"/>
    <xf numFmtId="0" fontId="6" fillId="0" borderId="22" xfId="0" applyFont="1" applyBorder="1" applyAlignment="1"/>
    <xf numFmtId="0" fontId="19" fillId="0" borderId="0" xfId="0" applyFont="1" applyBorder="1" applyAlignment="1"/>
    <xf numFmtId="49" fontId="9" fillId="0" borderId="0" xfId="0" applyNumberFormat="1" applyFont="1" applyFill="1" applyBorder="1" applyAlignment="1" applyProtection="1">
      <alignment horizontal="left" wrapText="1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Border="1" applyAlignment="1">
      <alignment horizontal="center" vertical="top"/>
    </xf>
    <xf numFmtId="0" fontId="13" fillId="0" borderId="0" xfId="0" applyFont="1" applyFill="1" applyBorder="1" applyAlignment="1" applyProtection="1">
      <alignment horizontal="left"/>
    </xf>
    <xf numFmtId="0" fontId="22" fillId="3" borderId="0" xfId="0" applyFont="1" applyFill="1" applyBorder="1" applyAlignment="1">
      <alignment vertical="center"/>
    </xf>
    <xf numFmtId="0" fontId="4" fillId="0" borderId="0" xfId="0" applyFont="1" applyBorder="1" applyAlignment="1"/>
    <xf numFmtId="0" fontId="23" fillId="0" borderId="0" xfId="0" applyFont="1" applyFill="1" applyBorder="1" applyAlignment="1">
      <alignment horizontal="left" vertical="top"/>
    </xf>
    <xf numFmtId="0" fontId="21" fillId="0" borderId="0" xfId="0" applyFont="1" applyBorder="1" applyAlignment="1">
      <alignment vertical="top"/>
    </xf>
    <xf numFmtId="0" fontId="4" fillId="0" borderId="0" xfId="0" applyFont="1" applyFill="1" applyBorder="1" applyAlignment="1"/>
    <xf numFmtId="0" fontId="23" fillId="0" borderId="0" xfId="0" applyFont="1" applyBorder="1" applyAlignment="1"/>
    <xf numFmtId="0" fontId="12" fillId="0" borderId="0" xfId="0" applyFont="1" applyFill="1" applyBorder="1" applyAlignment="1" applyProtection="1">
      <alignment horizontal="left"/>
    </xf>
    <xf numFmtId="0" fontId="0" fillId="0" borderId="0" xfId="0" applyBorder="1" applyAlignment="1">
      <alignment wrapText="1"/>
    </xf>
    <xf numFmtId="0" fontId="11" fillId="0" borderId="3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20" fillId="0" borderId="0" xfId="0" applyFont="1" applyBorder="1" applyAlignment="1" applyProtection="1"/>
    <xf numFmtId="0" fontId="23" fillId="0" borderId="0" xfId="0" applyFont="1" applyFill="1" applyBorder="1" applyAlignment="1" applyProtection="1">
      <alignment horizontal="left" vertical="center"/>
    </xf>
    <xf numFmtId="0" fontId="23" fillId="2" borderId="0" xfId="0" applyFont="1" applyFill="1" applyBorder="1" applyAlignment="1"/>
    <xf numFmtId="0" fontId="21" fillId="0" borderId="0" xfId="0" applyFont="1" applyFill="1" applyBorder="1" applyAlignment="1">
      <alignment horizontal="right" vertical="top"/>
    </xf>
    <xf numFmtId="1" fontId="19" fillId="0" borderId="4" xfId="0" applyNumberFormat="1" applyFont="1" applyFill="1" applyBorder="1" applyAlignment="1">
      <alignment horizontal="center" vertical="top"/>
    </xf>
    <xf numFmtId="1" fontId="19" fillId="0" borderId="10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center"/>
    </xf>
    <xf numFmtId="0" fontId="20" fillId="0" borderId="18" xfId="0" applyFont="1" applyBorder="1" applyAlignment="1" applyProtection="1"/>
    <xf numFmtId="0" fontId="23" fillId="0" borderId="18" xfId="0" applyFont="1" applyBorder="1" applyAlignment="1"/>
    <xf numFmtId="0" fontId="21" fillId="0" borderId="18" xfId="0" applyFont="1" applyFill="1" applyBorder="1" applyAlignment="1">
      <alignment horizontal="right" vertical="top"/>
    </xf>
    <xf numFmtId="1" fontId="19" fillId="0" borderId="19" xfId="0" applyNumberFormat="1" applyFont="1" applyFill="1" applyBorder="1" applyAlignment="1">
      <alignment horizontal="center" vertical="top"/>
    </xf>
    <xf numFmtId="1" fontId="19" fillId="0" borderId="20" xfId="0" applyNumberFormat="1" applyFont="1" applyFill="1" applyBorder="1" applyAlignment="1">
      <alignment horizontal="center" vertical="top"/>
    </xf>
    <xf numFmtId="49" fontId="4" fillId="3" borderId="23" xfId="0" applyNumberFormat="1" applyFont="1" applyFill="1" applyBorder="1" applyAlignment="1">
      <alignment horizontal="center" vertical="center"/>
    </xf>
    <xf numFmtId="0" fontId="20" fillId="3" borderId="24" xfId="0" applyFont="1" applyFill="1" applyBorder="1" applyAlignment="1" applyProtection="1"/>
    <xf numFmtId="0" fontId="19" fillId="3" borderId="26" xfId="0" applyFont="1" applyFill="1" applyBorder="1" applyAlignment="1">
      <alignment horizontal="center" vertical="top"/>
    </xf>
    <xf numFmtId="1" fontId="19" fillId="3" borderId="27" xfId="0" applyNumberFormat="1" applyFont="1" applyFill="1" applyBorder="1" applyAlignment="1">
      <alignment horizontal="center" vertical="top"/>
    </xf>
    <xf numFmtId="1" fontId="19" fillId="3" borderId="28" xfId="0" applyNumberFormat="1" applyFont="1" applyFill="1" applyBorder="1" applyAlignment="1">
      <alignment horizontal="center" vertical="top"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/>
    <xf numFmtId="1" fontId="19" fillId="0" borderId="13" xfId="0" applyNumberFormat="1" applyFont="1" applyFill="1" applyBorder="1" applyAlignment="1">
      <alignment horizontal="center" vertical="top"/>
    </xf>
    <xf numFmtId="0" fontId="26" fillId="3" borderId="16" xfId="0" applyFont="1" applyFill="1" applyBorder="1" applyAlignment="1">
      <alignment vertical="center"/>
    </xf>
    <xf numFmtId="1" fontId="19" fillId="0" borderId="15" xfId="0" applyNumberFormat="1" applyFont="1" applyFill="1" applyBorder="1" applyAlignment="1">
      <alignment horizontal="center" vertical="top"/>
    </xf>
    <xf numFmtId="1" fontId="19" fillId="2" borderId="13" xfId="0" applyNumberFormat="1" applyFont="1" applyFill="1" applyBorder="1" applyAlignment="1">
      <alignment horizontal="center" vertical="top"/>
    </xf>
    <xf numFmtId="1" fontId="27" fillId="0" borderId="13" xfId="0" applyNumberFormat="1" applyFont="1" applyFill="1" applyBorder="1" applyAlignment="1">
      <alignment horizontal="center" vertical="top"/>
    </xf>
    <xf numFmtId="0" fontId="26" fillId="3" borderId="13" xfId="0" applyFont="1" applyFill="1" applyBorder="1" applyAlignment="1">
      <alignment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top"/>
    </xf>
    <xf numFmtId="0" fontId="26" fillId="3" borderId="13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top"/>
    </xf>
    <xf numFmtId="0" fontId="19" fillId="0" borderId="35" xfId="0" applyFont="1" applyBorder="1" applyAlignment="1"/>
    <xf numFmtId="0" fontId="19" fillId="0" borderId="32" xfId="0" applyFont="1" applyBorder="1" applyAlignment="1"/>
    <xf numFmtId="0" fontId="21" fillId="0" borderId="35" xfId="0" applyFont="1" applyBorder="1" applyAlignment="1">
      <alignment vertical="top"/>
    </xf>
    <xf numFmtId="0" fontId="0" fillId="0" borderId="32" xfId="0" applyBorder="1" applyAlignment="1"/>
    <xf numFmtId="0" fontId="20" fillId="0" borderId="35" xfId="0" applyFont="1" applyFill="1" applyBorder="1" applyAlignment="1">
      <alignment horizontal="left" vertical="top"/>
    </xf>
    <xf numFmtId="0" fontId="7" fillId="0" borderId="32" xfId="0" applyFont="1" applyBorder="1" applyAlignment="1"/>
    <xf numFmtId="49" fontId="29" fillId="0" borderId="35" xfId="0" applyNumberFormat="1" applyFont="1" applyBorder="1" applyAlignment="1">
      <alignment horizontal="left" vertical="top"/>
    </xf>
    <xf numFmtId="49" fontId="20" fillId="0" borderId="35" xfId="0" applyNumberFormat="1" applyFont="1" applyFill="1" applyBorder="1" applyAlignment="1">
      <alignment horizontal="left" vertical="top"/>
    </xf>
    <xf numFmtId="0" fontId="5" fillId="0" borderId="32" xfId="0" applyFont="1" applyFill="1" applyBorder="1" applyAlignment="1"/>
    <xf numFmtId="0" fontId="22" fillId="3" borderId="35" xfId="0" applyNumberFormat="1" applyFont="1" applyFill="1" applyBorder="1" applyAlignment="1">
      <alignment horizontal="center" vertical="center"/>
    </xf>
    <xf numFmtId="0" fontId="26" fillId="3" borderId="32" xfId="0" applyFont="1" applyFill="1" applyBorder="1" applyAlignment="1">
      <alignment horizontal="left" vertical="center"/>
    </xf>
    <xf numFmtId="0" fontId="19" fillId="0" borderId="35" xfId="0" applyFont="1" applyFill="1" applyBorder="1" applyAlignment="1" applyProtection="1">
      <alignment horizontal="center" vertical="center"/>
    </xf>
    <xf numFmtId="0" fontId="21" fillId="0" borderId="35" xfId="0" applyFont="1" applyBorder="1" applyAlignment="1"/>
    <xf numFmtId="0" fontId="0" fillId="0" borderId="32" xfId="0" applyFill="1" applyBorder="1" applyAlignment="1">
      <alignment horizontal="left"/>
    </xf>
    <xf numFmtId="0" fontId="21" fillId="0" borderId="35" xfId="0" applyFont="1" applyFill="1" applyBorder="1" applyAlignment="1">
      <alignment vertical="top"/>
    </xf>
    <xf numFmtId="0" fontId="0" fillId="0" borderId="32" xfId="0" applyFill="1" applyBorder="1" applyAlignment="1"/>
    <xf numFmtId="0" fontId="24" fillId="0" borderId="35" xfId="0" applyFont="1" applyFill="1" applyBorder="1" applyAlignment="1">
      <alignment vertical="top"/>
    </xf>
    <xf numFmtId="0" fontId="20" fillId="0" borderId="35" xfId="0" applyFont="1" applyFill="1" applyBorder="1" applyAlignment="1">
      <alignment vertical="top"/>
    </xf>
    <xf numFmtId="0" fontId="0" fillId="0" borderId="32" xfId="0" applyFont="1" applyFill="1" applyBorder="1" applyAlignment="1"/>
    <xf numFmtId="0" fontId="25" fillId="0" borderId="32" xfId="0" applyFont="1" applyFill="1" applyBorder="1" applyAlignment="1"/>
    <xf numFmtId="0" fontId="20" fillId="0" borderId="35" xfId="0" applyFont="1" applyFill="1" applyBorder="1" applyAlignment="1">
      <alignment vertical="top" wrapText="1"/>
    </xf>
    <xf numFmtId="0" fontId="4" fillId="0" borderId="32" xfId="0" applyFont="1" applyBorder="1" applyAlignment="1">
      <alignment wrapText="1"/>
    </xf>
    <xf numFmtId="0" fontId="0" fillId="0" borderId="32" xfId="0" applyBorder="1" applyAlignment="1">
      <alignment wrapText="1"/>
    </xf>
    <xf numFmtId="0" fontId="19" fillId="0" borderId="13" xfId="0" applyFont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 applyProtection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 applyProtection="1">
      <alignment horizontal="center" vertical="center" wrapText="1"/>
    </xf>
    <xf numFmtId="49" fontId="9" fillId="0" borderId="18" xfId="0" applyNumberFormat="1" applyFont="1" applyFill="1" applyBorder="1" applyAlignment="1" applyProtection="1">
      <alignment horizontal="left" wrapText="1"/>
    </xf>
    <xf numFmtId="0" fontId="9" fillId="0" borderId="18" xfId="0" applyFont="1" applyFill="1" applyBorder="1" applyAlignment="1" applyProtection="1">
      <alignment horizontal="left"/>
    </xf>
    <xf numFmtId="0" fontId="9" fillId="0" borderId="18" xfId="0" applyFont="1" applyFill="1" applyBorder="1" applyAlignment="1" applyProtection="1">
      <alignment horizontal="left"/>
      <protection locked="0"/>
    </xf>
    <xf numFmtId="0" fontId="11" fillId="0" borderId="39" xfId="0" applyFont="1" applyFill="1" applyBorder="1" applyAlignment="1" applyProtection="1">
      <alignment horizontal="left"/>
    </xf>
    <xf numFmtId="0" fontId="11" fillId="0" borderId="18" xfId="0" applyFont="1" applyFill="1" applyBorder="1" applyAlignment="1" applyProtection="1">
      <alignment horizontal="left"/>
      <protection locked="0"/>
    </xf>
    <xf numFmtId="49" fontId="12" fillId="0" borderId="40" xfId="0" applyNumberFormat="1" applyFont="1" applyFill="1" applyBorder="1" applyAlignment="1" applyProtection="1">
      <alignment horizontal="center" vertical="center" wrapText="1"/>
    </xf>
    <xf numFmtId="49" fontId="12" fillId="0" borderId="41" xfId="0" applyNumberFormat="1" applyFont="1" applyFill="1" applyBorder="1" applyAlignment="1" applyProtection="1">
      <alignment horizontal="center" vertical="center" wrapText="1"/>
    </xf>
    <xf numFmtId="49" fontId="9" fillId="0" borderId="37" xfId="0" applyNumberFormat="1" applyFont="1" applyFill="1" applyBorder="1" applyAlignment="1" applyProtection="1">
      <alignment horizontal="left" wrapText="1"/>
    </xf>
    <xf numFmtId="0" fontId="13" fillId="0" borderId="37" xfId="0" applyFont="1" applyFill="1" applyBorder="1" applyAlignment="1" applyProtection="1">
      <alignment horizontal="left"/>
    </xf>
    <xf numFmtId="0" fontId="9" fillId="0" borderId="37" xfId="0" applyFont="1" applyFill="1" applyBorder="1" applyAlignment="1" applyProtection="1">
      <alignment horizontal="left"/>
      <protection locked="0"/>
    </xf>
    <xf numFmtId="0" fontId="11" fillId="0" borderId="42" xfId="0" applyFont="1" applyFill="1" applyBorder="1" applyAlignment="1" applyProtection="1">
      <alignment horizontal="left"/>
    </xf>
    <xf numFmtId="0" fontId="11" fillId="0" borderId="37" xfId="0" applyFont="1" applyFill="1" applyBorder="1" applyAlignment="1" applyProtection="1">
      <alignment horizontal="left"/>
      <protection locked="0"/>
    </xf>
    <xf numFmtId="0" fontId="10" fillId="0" borderId="37" xfId="0" applyFont="1" applyFill="1" applyBorder="1" applyAlignment="1" applyProtection="1">
      <alignment horizontal="left"/>
      <protection locked="0"/>
    </xf>
    <xf numFmtId="0" fontId="19" fillId="0" borderId="17" xfId="0" applyFont="1" applyFill="1" applyBorder="1" applyAlignment="1">
      <alignment horizontal="center" vertical="top"/>
    </xf>
    <xf numFmtId="0" fontId="19" fillId="0" borderId="40" xfId="0" applyFont="1" applyFill="1" applyBorder="1" applyAlignment="1">
      <alignment horizontal="center" vertical="top"/>
    </xf>
    <xf numFmtId="0" fontId="11" fillId="0" borderId="41" xfId="0" applyFont="1" applyFill="1" applyBorder="1" applyAlignment="1" applyProtection="1">
      <alignment horizontal="left"/>
    </xf>
    <xf numFmtId="0" fontId="11" fillId="0" borderId="44" xfId="0" applyFont="1" applyFill="1" applyBorder="1" applyAlignment="1" applyProtection="1">
      <alignment horizontal="left"/>
      <protection locked="0"/>
    </xf>
    <xf numFmtId="0" fontId="11" fillId="0" borderId="45" xfId="0" applyFont="1" applyFill="1" applyBorder="1" applyAlignment="1" applyProtection="1">
      <alignment horizontal="left"/>
      <protection locked="0"/>
    </xf>
    <xf numFmtId="49" fontId="4" fillId="0" borderId="40" xfId="0" applyNumberFormat="1" applyFont="1" applyFill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44" fontId="19" fillId="0" borderId="11" xfId="7" applyFont="1" applyFill="1" applyBorder="1" applyAlignment="1">
      <alignment horizontal="center" vertical="center"/>
    </xf>
    <xf numFmtId="44" fontId="11" fillId="0" borderId="11" xfId="7" applyFont="1" applyFill="1" applyBorder="1" applyAlignment="1" applyProtection="1">
      <alignment horizontal="left"/>
      <protection locked="0"/>
    </xf>
    <xf numFmtId="44" fontId="19" fillId="0" borderId="13" xfId="7" applyFont="1" applyFill="1" applyBorder="1" applyAlignment="1">
      <alignment horizontal="center" vertical="center"/>
    </xf>
    <xf numFmtId="44" fontId="19" fillId="0" borderId="14" xfId="7" applyFont="1" applyBorder="1" applyAlignment="1">
      <alignment horizontal="center" vertical="center"/>
    </xf>
    <xf numFmtId="44" fontId="19" fillId="0" borderId="13" xfId="7" applyFont="1" applyBorder="1" applyAlignment="1">
      <alignment horizontal="center" vertical="center"/>
    </xf>
    <xf numFmtId="44" fontId="26" fillId="3" borderId="13" xfId="7" applyFont="1" applyFill="1" applyBorder="1" applyAlignment="1">
      <alignment horizontal="center" vertical="center"/>
    </xf>
    <xf numFmtId="44" fontId="27" fillId="0" borderId="13" xfId="7" applyFont="1" applyFill="1" applyBorder="1" applyAlignment="1">
      <alignment horizontal="center" vertical="center"/>
    </xf>
    <xf numFmtId="44" fontId="19" fillId="0" borderId="21" xfId="7" applyFont="1" applyFill="1" applyBorder="1" applyAlignment="1">
      <alignment horizontal="center" vertical="center"/>
    </xf>
    <xf numFmtId="44" fontId="19" fillId="0" borderId="22" xfId="7" applyFont="1" applyFill="1" applyBorder="1" applyAlignment="1">
      <alignment horizontal="center" vertical="center"/>
    </xf>
    <xf numFmtId="44" fontId="19" fillId="3" borderId="29" xfId="7" applyFont="1" applyFill="1" applyBorder="1" applyAlignment="1">
      <alignment horizontal="center" vertical="center"/>
    </xf>
    <xf numFmtId="44" fontId="19" fillId="3" borderId="30" xfId="7" applyFont="1" applyFill="1" applyBorder="1" applyAlignment="1">
      <alignment horizontal="center" vertical="center"/>
    </xf>
    <xf numFmtId="1" fontId="19" fillId="0" borderId="13" xfId="10" applyNumberFormat="1" applyFont="1" applyFill="1" applyBorder="1" applyAlignment="1">
      <alignment horizontal="center" vertical="top"/>
    </xf>
    <xf numFmtId="0" fontId="19" fillId="0" borderId="13" xfId="10" applyFont="1" applyFill="1" applyBorder="1" applyAlignment="1">
      <alignment horizontal="center" vertical="top"/>
    </xf>
    <xf numFmtId="43" fontId="19" fillId="0" borderId="14" xfId="4" applyFont="1" applyFill="1" applyBorder="1" applyAlignment="1">
      <alignment horizontal="center" vertical="center" wrapText="1"/>
    </xf>
    <xf numFmtId="49" fontId="19" fillId="0" borderId="33" xfId="4" applyNumberFormat="1" applyFont="1" applyFill="1" applyBorder="1" applyAlignment="1">
      <alignment horizontal="center" vertical="center"/>
    </xf>
    <xf numFmtId="43" fontId="19" fillId="0" borderId="34" xfId="4" applyFont="1" applyFill="1" applyBorder="1" applyAlignment="1">
      <alignment horizontal="left" vertical="center"/>
    </xf>
    <xf numFmtId="0" fontId="19" fillId="0" borderId="35" xfId="10" applyFont="1" applyFill="1" applyBorder="1" applyAlignment="1" applyProtection="1">
      <alignment horizontal="center" vertical="center"/>
    </xf>
    <xf numFmtId="0" fontId="4" fillId="0" borderId="35" xfId="10" applyFont="1" applyFill="1" applyBorder="1" applyAlignment="1"/>
    <xf numFmtId="0" fontId="20" fillId="0" borderId="35" xfId="10" applyFont="1" applyFill="1" applyBorder="1" applyAlignment="1" applyProtection="1">
      <alignment horizontal="left" vertical="center"/>
    </xf>
    <xf numFmtId="0" fontId="4" fillId="0" borderId="32" xfId="10" applyFont="1" applyFill="1" applyBorder="1" applyAlignment="1"/>
    <xf numFmtId="0" fontId="20" fillId="0" borderId="35" xfId="10" applyFont="1" applyFill="1" applyBorder="1" applyAlignment="1" applyProtection="1"/>
    <xf numFmtId="0" fontId="4" fillId="0" borderId="32" xfId="10" applyFill="1" applyBorder="1" applyAlignment="1"/>
    <xf numFmtId="0" fontId="20" fillId="0" borderId="35" xfId="10" applyFont="1" applyFill="1" applyBorder="1" applyAlignment="1"/>
    <xf numFmtId="0" fontId="24" fillId="0" borderId="35" xfId="10" applyFont="1" applyFill="1" applyBorder="1" applyAlignment="1">
      <alignment vertical="top"/>
    </xf>
    <xf numFmtId="0" fontId="23" fillId="0" borderId="32" xfId="10" applyFont="1" applyFill="1" applyBorder="1" applyAlignment="1"/>
    <xf numFmtId="49" fontId="19" fillId="0" borderId="14" xfId="4" applyNumberFormat="1" applyFont="1" applyFill="1" applyBorder="1" applyAlignment="1">
      <alignment horizontal="center" vertical="center"/>
    </xf>
    <xf numFmtId="49" fontId="19" fillId="0" borderId="13" xfId="10" applyNumberFormat="1" applyFont="1" applyFill="1" applyBorder="1" applyAlignment="1">
      <alignment horizontal="center" vertical="center"/>
    </xf>
    <xf numFmtId="44" fontId="11" fillId="0" borderId="21" xfId="7" applyFont="1" applyFill="1" applyBorder="1" applyAlignment="1" applyProtection="1">
      <alignment horizontal="left"/>
      <protection locked="0"/>
    </xf>
    <xf numFmtId="44" fontId="11" fillId="0" borderId="22" xfId="7" applyFont="1" applyFill="1" applyBorder="1" applyAlignment="1" applyProtection="1">
      <alignment horizontal="right"/>
    </xf>
    <xf numFmtId="44" fontId="8" fillId="0" borderId="32" xfId="7" applyFont="1" applyFill="1" applyBorder="1" applyAlignment="1" applyProtection="1">
      <alignment horizontal="right"/>
    </xf>
    <xf numFmtId="44" fontId="11" fillId="0" borderId="32" xfId="7" applyFont="1" applyFill="1" applyBorder="1" applyAlignment="1" applyProtection="1">
      <alignment horizontal="right"/>
    </xf>
    <xf numFmtId="44" fontId="10" fillId="0" borderId="43" xfId="7" applyFont="1" applyFill="1" applyBorder="1" applyAlignment="1" applyProtection="1">
      <alignment horizontal="left"/>
      <protection locked="0"/>
    </xf>
    <xf numFmtId="44" fontId="11" fillId="0" borderId="38" xfId="7" applyFont="1" applyFill="1" applyBorder="1" applyAlignment="1" applyProtection="1">
      <alignment horizontal="right"/>
    </xf>
    <xf numFmtId="44" fontId="21" fillId="0" borderId="32" xfId="7" applyFont="1" applyFill="1" applyBorder="1" applyAlignment="1">
      <alignment horizontal="right" vertical="top"/>
    </xf>
    <xf numFmtId="44" fontId="11" fillId="0" borderId="43" xfId="7" applyFont="1" applyFill="1" applyBorder="1" applyAlignment="1" applyProtection="1">
      <alignment horizontal="left"/>
      <protection locked="0"/>
    </xf>
    <xf numFmtId="0" fontId="4" fillId="0" borderId="0" xfId="10" applyFont="1" applyFill="1" applyBorder="1" applyAlignment="1"/>
    <xf numFmtId="0" fontId="23" fillId="0" borderId="0" xfId="10" applyFont="1" applyFill="1" applyBorder="1" applyAlignment="1"/>
    <xf numFmtId="0" fontId="22" fillId="3" borderId="0" xfId="0" applyFont="1" applyFill="1" applyBorder="1" applyAlignment="1">
      <alignment vertical="center"/>
    </xf>
    <xf numFmtId="0" fontId="23" fillId="0" borderId="0" xfId="0" applyFont="1" applyBorder="1" applyAlignment="1"/>
    <xf numFmtId="0" fontId="4" fillId="0" borderId="0" xfId="10" applyFont="1" applyBorder="1" applyAlignment="1"/>
    <xf numFmtId="0" fontId="20" fillId="0" borderId="0" xfId="0" applyFont="1" applyBorder="1" applyAlignment="1" applyProtection="1"/>
    <xf numFmtId="0" fontId="21" fillId="0" borderId="0" xfId="0" applyFont="1" applyFill="1" applyBorder="1" applyAlignment="1">
      <alignment horizontal="right" vertical="top"/>
    </xf>
    <xf numFmtId="1" fontId="19" fillId="0" borderId="4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/>
    <xf numFmtId="0" fontId="23" fillId="0" borderId="0" xfId="10" applyFont="1" applyFill="1" applyBorder="1" applyAlignment="1"/>
    <xf numFmtId="1" fontId="19" fillId="0" borderId="10" xfId="0" applyNumberFormat="1" applyFont="1" applyFill="1" applyBorder="1" applyAlignment="1">
      <alignment horizontal="center" vertical="top"/>
    </xf>
    <xf numFmtId="44" fontId="19" fillId="0" borderId="13" xfId="7" applyFont="1" applyFill="1" applyBorder="1" applyAlignment="1">
      <alignment horizontal="center" vertical="center"/>
    </xf>
    <xf numFmtId="44" fontId="26" fillId="3" borderId="13" xfId="7" applyFont="1" applyFill="1" applyBorder="1" applyAlignment="1">
      <alignment horizontal="center" vertical="center"/>
    </xf>
    <xf numFmtId="44" fontId="19" fillId="3" borderId="16" xfId="7" applyFont="1" applyFill="1" applyBorder="1" applyAlignment="1">
      <alignment horizontal="center" vertical="center"/>
    </xf>
    <xf numFmtId="44" fontId="19" fillId="3" borderId="13" xfId="7" applyFont="1" applyFill="1" applyBorder="1" applyAlignment="1">
      <alignment horizontal="center" vertical="center"/>
    </xf>
    <xf numFmtId="1" fontId="19" fillId="0" borderId="13" xfId="0" applyNumberFormat="1" applyFont="1" applyFill="1" applyBorder="1" applyAlignment="1">
      <alignment horizontal="center" vertical="top"/>
    </xf>
    <xf numFmtId="0" fontId="26" fillId="3" borderId="16" xfId="0" applyFont="1" applyFill="1" applyBorder="1" applyAlignment="1">
      <alignment vertical="center"/>
    </xf>
    <xf numFmtId="1" fontId="19" fillId="0" borderId="13" xfId="10" applyNumberFormat="1" applyFont="1" applyFill="1" applyBorder="1" applyAlignment="1">
      <alignment horizontal="center" vertical="top"/>
    </xf>
    <xf numFmtId="1" fontId="19" fillId="3" borderId="16" xfId="10" applyNumberFormat="1" applyFont="1" applyFill="1" applyBorder="1" applyAlignment="1">
      <alignment horizontal="center" vertical="top"/>
    </xf>
    <xf numFmtId="1" fontId="19" fillId="0" borderId="13" xfId="0" applyNumberFormat="1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vertical="center"/>
    </xf>
    <xf numFmtId="0" fontId="19" fillId="0" borderId="13" xfId="10" applyFont="1" applyFill="1" applyBorder="1" applyAlignment="1">
      <alignment horizontal="center" vertical="top"/>
    </xf>
    <xf numFmtId="0" fontId="19" fillId="0" borderId="13" xfId="0" applyFont="1" applyFill="1" applyBorder="1" applyAlignment="1">
      <alignment horizontal="center" vertical="top"/>
    </xf>
    <xf numFmtId="0" fontId="26" fillId="3" borderId="13" xfId="0" applyFont="1" applyFill="1" applyBorder="1" applyAlignment="1">
      <alignment horizontal="center" vertical="center"/>
    </xf>
    <xf numFmtId="0" fontId="19" fillId="3" borderId="16" xfId="10" applyFont="1" applyFill="1" applyBorder="1" applyAlignment="1">
      <alignment horizontal="center" vertical="top"/>
    </xf>
    <xf numFmtId="0" fontId="22" fillId="3" borderId="35" xfId="0" applyNumberFormat="1" applyFont="1" applyFill="1" applyBorder="1" applyAlignment="1">
      <alignment horizontal="center" vertical="center"/>
    </xf>
    <xf numFmtId="0" fontId="26" fillId="3" borderId="32" xfId="0" applyFont="1" applyFill="1" applyBorder="1" applyAlignment="1">
      <alignment horizontal="left" vertical="center"/>
    </xf>
    <xf numFmtId="0" fontId="21" fillId="0" borderId="35" xfId="0" applyFont="1" applyFill="1" applyBorder="1" applyAlignment="1">
      <alignment vertical="top"/>
    </xf>
    <xf numFmtId="0" fontId="24" fillId="0" borderId="35" xfId="0" applyFont="1" applyFill="1" applyBorder="1" applyAlignment="1">
      <alignment vertical="top"/>
    </xf>
    <xf numFmtId="0" fontId="20" fillId="0" borderId="35" xfId="10" applyFont="1" applyFill="1" applyBorder="1" applyAlignment="1" applyProtection="1"/>
    <xf numFmtId="0" fontId="21" fillId="0" borderId="32" xfId="10" applyFont="1" applyBorder="1" applyAlignment="1"/>
    <xf numFmtId="0" fontId="20" fillId="0" borderId="35" xfId="10" applyFont="1" applyBorder="1" applyAlignment="1" applyProtection="1">
      <alignment horizontal="left"/>
    </xf>
    <xf numFmtId="0" fontId="19" fillId="0" borderId="32" xfId="10" applyFont="1" applyBorder="1" applyAlignment="1" applyProtection="1">
      <alignment horizontal="left"/>
    </xf>
    <xf numFmtId="0" fontId="21" fillId="0" borderId="32" xfId="10" applyFont="1" applyFill="1" applyBorder="1" applyAlignment="1">
      <alignment horizontal="right" vertical="top"/>
    </xf>
    <xf numFmtId="0" fontId="21" fillId="3" borderId="36" xfId="10" applyFont="1" applyFill="1" applyBorder="1" applyAlignment="1">
      <alignment horizontal="right" vertical="top"/>
    </xf>
    <xf numFmtId="49" fontId="19" fillId="0" borderId="13" xfId="0" applyNumberFormat="1" applyFont="1" applyFill="1" applyBorder="1" applyAlignment="1">
      <alignment horizontal="center" vertical="center"/>
    </xf>
    <xf numFmtId="0" fontId="19" fillId="3" borderId="13" xfId="0" applyNumberFormat="1" applyFont="1" applyFill="1" applyBorder="1" applyAlignment="1">
      <alignment horizontal="center" vertical="center"/>
    </xf>
    <xf numFmtId="49" fontId="19" fillId="0" borderId="13" xfId="10" applyNumberFormat="1" applyFont="1" applyFill="1" applyBorder="1" applyAlignment="1">
      <alignment horizontal="center" vertical="center"/>
    </xf>
    <xf numFmtId="0" fontId="4" fillId="0" borderId="13" xfId="10" applyFont="1" applyFill="1" applyBorder="1" applyAlignment="1"/>
    <xf numFmtId="0" fontId="4" fillId="0" borderId="13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top"/>
    </xf>
    <xf numFmtId="49" fontId="4" fillId="0" borderId="40" xfId="0" applyNumberFormat="1" applyFont="1" applyFill="1" applyBorder="1" applyAlignment="1">
      <alignment horizontal="center" vertical="center"/>
    </xf>
    <xf numFmtId="0" fontId="4" fillId="0" borderId="0" xfId="10" applyFont="1" applyBorder="1" applyAlignment="1"/>
    <xf numFmtId="0" fontId="23" fillId="0" borderId="0" xfId="10" applyFont="1" applyBorder="1" applyAlignment="1" applyProtection="1"/>
    <xf numFmtId="0" fontId="23" fillId="0" borderId="0" xfId="10" applyFont="1" applyFill="1" applyBorder="1" applyAlignment="1"/>
    <xf numFmtId="44" fontId="19" fillId="0" borderId="13" xfId="7" applyFont="1" applyFill="1" applyBorder="1" applyAlignment="1">
      <alignment horizontal="center" vertical="center"/>
    </xf>
    <xf numFmtId="8" fontId="19" fillId="0" borderId="13" xfId="4" applyNumberFormat="1" applyFont="1" applyFill="1" applyBorder="1" applyAlignment="1">
      <alignment horizontal="center" vertical="center"/>
    </xf>
    <xf numFmtId="1" fontId="19" fillId="0" borderId="13" xfId="10" applyNumberFormat="1" applyFont="1" applyFill="1" applyBorder="1" applyAlignment="1">
      <alignment horizontal="center" vertical="top"/>
    </xf>
    <xf numFmtId="0" fontId="19" fillId="0" borderId="13" xfId="10" applyFont="1" applyFill="1" applyBorder="1" applyAlignment="1">
      <alignment horizontal="center" vertical="top"/>
    </xf>
    <xf numFmtId="0" fontId="4" fillId="0" borderId="32" xfId="10" applyBorder="1" applyAlignment="1"/>
    <xf numFmtId="0" fontId="20" fillId="0" borderId="35" xfId="10" applyFont="1" applyFill="1" applyBorder="1" applyAlignment="1" applyProtection="1"/>
    <xf numFmtId="0" fontId="21" fillId="0" borderId="35" xfId="10" applyFont="1" applyBorder="1" applyAlignment="1"/>
    <xf numFmtId="0" fontId="20" fillId="0" borderId="35" xfId="10" applyFont="1" applyBorder="1" applyAlignment="1" applyProtection="1"/>
    <xf numFmtId="0" fontId="20" fillId="0" borderId="35" xfId="10" applyFont="1" applyFill="1" applyBorder="1" applyAlignment="1"/>
    <xf numFmtId="0" fontId="23" fillId="0" borderId="32" xfId="10" applyFont="1" applyFill="1" applyBorder="1" applyAlignment="1"/>
    <xf numFmtId="0" fontId="23" fillId="0" borderId="0" xfId="10" applyFont="1" applyBorder="1" applyAlignment="1" applyProtection="1"/>
    <xf numFmtId="0" fontId="4" fillId="0" borderId="0" xfId="10" applyFont="1" applyFill="1" applyBorder="1" applyAlignment="1"/>
    <xf numFmtId="0" fontId="19" fillId="0" borderId="32" xfId="10" applyFont="1" applyFill="1" applyBorder="1" applyAlignment="1">
      <alignment horizontal="center" vertical="top"/>
    </xf>
    <xf numFmtId="0" fontId="4" fillId="0" borderId="32" xfId="10" applyFont="1" applyFill="1" applyBorder="1" applyAlignment="1"/>
    <xf numFmtId="0" fontId="24" fillId="0" borderId="35" xfId="10" applyFont="1" applyFill="1" applyBorder="1" applyAlignment="1">
      <alignment vertical="top"/>
    </xf>
    <xf numFmtId="49" fontId="19" fillId="0" borderId="13" xfId="10" applyNumberFormat="1" applyFont="1" applyFill="1" applyBorder="1" applyAlignment="1">
      <alignment horizontal="center" vertical="center"/>
    </xf>
    <xf numFmtId="8" fontId="19" fillId="0" borderId="13" xfId="4" applyNumberFormat="1" applyFont="1" applyFill="1" applyBorder="1" applyAlignment="1">
      <alignment horizontal="center" vertical="center"/>
    </xf>
    <xf numFmtId="0" fontId="23" fillId="0" borderId="0" xfId="10" applyFont="1" applyFill="1" applyBorder="1" applyAlignment="1" applyProtection="1">
      <alignment horizontal="left" vertical="center"/>
    </xf>
    <xf numFmtId="0" fontId="23" fillId="0" borderId="0" xfId="10" applyFont="1" applyFill="1" applyBorder="1" applyAlignment="1"/>
    <xf numFmtId="44" fontId="19" fillId="0" borderId="11" xfId="7" applyFont="1" applyFill="1" applyBorder="1" applyAlignment="1">
      <alignment horizontal="center" vertical="center"/>
    </xf>
    <xf numFmtId="44" fontId="19" fillId="0" borderId="13" xfId="7" applyFont="1" applyFill="1" applyBorder="1" applyAlignment="1">
      <alignment horizontal="center" vertical="center"/>
    </xf>
    <xf numFmtId="44" fontId="26" fillId="3" borderId="13" xfId="7" applyFont="1" applyFill="1" applyBorder="1" applyAlignment="1">
      <alignment horizontal="center" vertical="center"/>
    </xf>
    <xf numFmtId="44" fontId="19" fillId="3" borderId="16" xfId="7" applyFont="1" applyFill="1" applyBorder="1" applyAlignment="1">
      <alignment horizontal="center" vertical="center"/>
    </xf>
    <xf numFmtId="1" fontId="19" fillId="0" borderId="13" xfId="10" applyNumberFormat="1" applyFont="1" applyFill="1" applyBorder="1" applyAlignment="1">
      <alignment horizontal="center" vertical="top"/>
    </xf>
    <xf numFmtId="0" fontId="19" fillId="0" borderId="13" xfId="10" applyFont="1" applyFill="1" applyBorder="1" applyAlignment="1">
      <alignment horizontal="center" vertical="top"/>
    </xf>
    <xf numFmtId="0" fontId="19" fillId="0" borderId="35" xfId="10" applyFont="1" applyFill="1" applyBorder="1" applyAlignment="1" applyProtection="1">
      <alignment horizontal="center" vertical="center"/>
    </xf>
    <xf numFmtId="0" fontId="4" fillId="0" borderId="32" xfId="10" applyFill="1" applyBorder="1" applyAlignment="1"/>
    <xf numFmtId="0" fontId="20" fillId="0" borderId="35" xfId="10" applyFont="1" applyFill="1" applyBorder="1" applyAlignment="1"/>
    <xf numFmtId="44" fontId="21" fillId="0" borderId="32" xfId="7" applyFont="1" applyFill="1" applyBorder="1" applyAlignment="1">
      <alignment horizontal="right" vertical="top"/>
    </xf>
    <xf numFmtId="43" fontId="19" fillId="0" borderId="0" xfId="4" applyFont="1" applyFill="1" applyBorder="1" applyAlignment="1">
      <alignment horizontal="left" vertical="center"/>
    </xf>
    <xf numFmtId="49" fontId="19" fillId="0" borderId="0" xfId="4" applyNumberFormat="1" applyFont="1" applyFill="1" applyBorder="1" applyAlignment="1">
      <alignment horizontal="center" vertical="center"/>
    </xf>
    <xf numFmtId="43" fontId="19" fillId="0" borderId="0" xfId="4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44" fontId="19" fillId="0" borderId="0" xfId="7" applyFont="1" applyBorder="1" applyAlignment="1">
      <alignment horizontal="center" vertical="center"/>
    </xf>
    <xf numFmtId="49" fontId="19" fillId="0" borderId="35" xfId="4" applyNumberFormat="1" applyFont="1" applyFill="1" applyBorder="1" applyAlignment="1">
      <alignment horizontal="center" vertical="center"/>
    </xf>
    <xf numFmtId="44" fontId="19" fillId="0" borderId="32" xfId="7" applyFont="1" applyBorder="1" applyAlignment="1">
      <alignment horizontal="center" vertical="center"/>
    </xf>
    <xf numFmtId="49" fontId="19" fillId="0" borderId="56" xfId="0" applyNumberFormat="1" applyFont="1" applyBorder="1" applyAlignment="1">
      <alignment horizontal="center" vertical="center"/>
    </xf>
    <xf numFmtId="49" fontId="19" fillId="0" borderId="57" xfId="0" applyNumberFormat="1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1" xfId="0" applyFont="1" applyBorder="1" applyAlignment="1"/>
    <xf numFmtId="44" fontId="19" fillId="0" borderId="56" xfId="7" applyFont="1" applyFill="1" applyBorder="1" applyAlignment="1">
      <alignment horizontal="center" vertical="center"/>
    </xf>
    <xf numFmtId="0" fontId="19" fillId="2" borderId="13" xfId="0" applyFont="1" applyFill="1" applyBorder="1" applyAlignment="1"/>
    <xf numFmtId="0" fontId="23" fillId="0" borderId="0" xfId="0" applyFont="1" applyFill="1" applyBorder="1" applyAlignment="1">
      <alignment horizontal="left" vertical="top" wrapText="1"/>
    </xf>
    <xf numFmtId="0" fontId="23" fillId="0" borderId="32" xfId="0" applyFont="1" applyFill="1" applyBorder="1" applyAlignment="1">
      <alignment horizontal="left" vertical="top" wrapText="1"/>
    </xf>
    <xf numFmtId="0" fontId="21" fillId="3" borderId="13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32" xfId="0" applyFont="1" applyFill="1" applyBorder="1" applyAlignment="1">
      <alignment horizontal="left" vertical="top" wrapText="1"/>
    </xf>
    <xf numFmtId="0" fontId="23" fillId="0" borderId="0" xfId="10" applyFont="1" applyFill="1" applyBorder="1" applyAlignment="1">
      <alignment horizontal="left" wrapText="1"/>
    </xf>
    <xf numFmtId="0" fontId="23" fillId="0" borderId="32" xfId="10" applyFont="1" applyFill="1" applyBorder="1" applyAlignment="1">
      <alignment horizontal="left" wrapText="1"/>
    </xf>
    <xf numFmtId="49" fontId="19" fillId="0" borderId="31" xfId="0" applyNumberFormat="1" applyFont="1" applyFill="1" applyBorder="1" applyAlignment="1">
      <alignment horizontal="center" vertical="center"/>
    </xf>
    <xf numFmtId="0" fontId="21" fillId="0" borderId="65" xfId="0" applyFont="1" applyFill="1" applyBorder="1" applyAlignment="1">
      <alignment vertical="top"/>
    </xf>
    <xf numFmtId="0" fontId="23" fillId="0" borderId="37" xfId="0" applyFont="1" applyFill="1" applyBorder="1" applyAlignment="1"/>
    <xf numFmtId="0" fontId="0" fillId="0" borderId="38" xfId="0" applyFont="1" applyFill="1" applyBorder="1" applyAlignment="1"/>
    <xf numFmtId="0" fontId="19" fillId="0" borderId="31" xfId="0" applyFont="1" applyFill="1" applyBorder="1" applyAlignment="1">
      <alignment horizontal="center" vertical="top"/>
    </xf>
    <xf numFmtId="1" fontId="19" fillId="0" borderId="31" xfId="0" applyNumberFormat="1" applyFont="1" applyFill="1" applyBorder="1" applyAlignment="1">
      <alignment horizontal="center" vertical="top"/>
    </xf>
    <xf numFmtId="44" fontId="19" fillId="0" borderId="31" xfId="7" applyFont="1" applyFill="1" applyBorder="1" applyAlignment="1">
      <alignment horizontal="center" vertical="center"/>
    </xf>
    <xf numFmtId="0" fontId="19" fillId="0" borderId="65" xfId="10" applyFont="1" applyFill="1" applyBorder="1" applyAlignment="1" applyProtection="1">
      <alignment horizontal="center" vertical="center"/>
    </xf>
    <xf numFmtId="0" fontId="23" fillId="0" borderId="37" xfId="10" applyFont="1" applyFill="1" applyBorder="1" applyAlignment="1" applyProtection="1">
      <alignment horizontal="left" vertical="center"/>
    </xf>
    <xf numFmtId="0" fontId="4" fillId="0" borderId="38" xfId="10" applyFill="1" applyBorder="1" applyAlignment="1"/>
    <xf numFmtId="0" fontId="19" fillId="0" borderId="31" xfId="10" applyFont="1" applyFill="1" applyBorder="1" applyAlignment="1">
      <alignment horizontal="center" vertical="top"/>
    </xf>
    <xf numFmtId="0" fontId="20" fillId="0" borderId="35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32" xfId="0" applyFont="1" applyFill="1" applyBorder="1" applyAlignment="1">
      <alignment horizontal="left" vertical="top" wrapText="1"/>
    </xf>
    <xf numFmtId="0" fontId="23" fillId="0" borderId="0" xfId="10" applyFont="1" applyFill="1" applyBorder="1" applyAlignment="1">
      <alignment horizontal="left" wrapText="1"/>
    </xf>
    <xf numFmtId="0" fontId="23" fillId="0" borderId="32" xfId="1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32" xfId="0" applyFont="1" applyFill="1" applyBorder="1" applyAlignment="1">
      <alignment horizontal="left" vertical="top" wrapText="1"/>
    </xf>
    <xf numFmtId="0" fontId="30" fillId="0" borderId="51" xfId="0" applyFont="1" applyFill="1" applyBorder="1" applyAlignment="1">
      <alignment horizontal="center" vertical="center" wrapText="1"/>
    </xf>
    <xf numFmtId="0" fontId="30" fillId="0" borderId="52" xfId="0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center" vertical="center" wrapText="1"/>
    </xf>
    <xf numFmtId="0" fontId="30" fillId="0" borderId="54" xfId="0" applyFont="1" applyFill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 vertical="center" wrapText="1"/>
    </xf>
    <xf numFmtId="0" fontId="30" fillId="0" borderId="55" xfId="0" applyFont="1" applyFill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49" fontId="32" fillId="0" borderId="35" xfId="4" applyNumberFormat="1" applyFont="1" applyFill="1" applyBorder="1" applyAlignment="1">
      <alignment horizontal="right" vertical="center"/>
    </xf>
    <xf numFmtId="49" fontId="32" fillId="0" borderId="0" xfId="4" applyNumberFormat="1" applyFont="1" applyFill="1" applyBorder="1" applyAlignment="1">
      <alignment horizontal="right" vertical="center"/>
    </xf>
    <xf numFmtId="49" fontId="32" fillId="0" borderId="32" xfId="4" applyNumberFormat="1" applyFont="1" applyFill="1" applyBorder="1" applyAlignment="1">
      <alignment horizontal="right" vertical="center"/>
    </xf>
    <xf numFmtId="49" fontId="33" fillId="0" borderId="35" xfId="4" applyNumberFormat="1" applyFont="1" applyFill="1" applyBorder="1" applyAlignment="1">
      <alignment horizontal="center" vertical="center"/>
    </xf>
    <xf numFmtId="49" fontId="33" fillId="0" borderId="0" xfId="4" applyNumberFormat="1" applyFont="1" applyFill="1" applyBorder="1" applyAlignment="1">
      <alignment horizontal="center" vertical="center"/>
    </xf>
    <xf numFmtId="49" fontId="33" fillId="0" borderId="32" xfId="4" applyNumberFormat="1" applyFont="1" applyFill="1" applyBorder="1" applyAlignment="1">
      <alignment horizontal="center" vertical="center"/>
    </xf>
    <xf numFmtId="49" fontId="34" fillId="0" borderId="35" xfId="4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23" fillId="0" borderId="35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wrapText="1"/>
    </xf>
    <xf numFmtId="0" fontId="23" fillId="0" borderId="32" xfId="0" applyFont="1" applyFill="1" applyBorder="1" applyAlignment="1">
      <alignment horizontal="left" wrapText="1"/>
    </xf>
    <xf numFmtId="49" fontId="14" fillId="0" borderId="48" xfId="0" applyNumberFormat="1" applyFont="1" applyBorder="1" applyAlignment="1" applyProtection="1">
      <alignment horizontal="center" vertical="top" wrapText="1"/>
      <protection locked="0"/>
    </xf>
    <xf numFmtId="49" fontId="14" fillId="0" borderId="49" xfId="0" applyNumberFormat="1" applyFont="1" applyBorder="1" applyAlignment="1" applyProtection="1">
      <alignment horizontal="center" vertical="top" wrapText="1"/>
      <protection locked="0"/>
    </xf>
    <xf numFmtId="0" fontId="4" fillId="0" borderId="6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49" fontId="8" fillId="0" borderId="5" xfId="0" applyNumberFormat="1" applyFont="1" applyBorder="1" applyAlignment="1" applyProtection="1">
      <alignment horizontal="center" vertical="top" wrapText="1"/>
      <protection locked="0"/>
    </xf>
    <xf numFmtId="49" fontId="8" fillId="0" borderId="6" xfId="0" applyNumberFormat="1" applyFont="1" applyBorder="1" applyAlignment="1" applyProtection="1">
      <alignment horizontal="center" vertical="top" wrapText="1"/>
      <protection locked="0"/>
    </xf>
    <xf numFmtId="49" fontId="8" fillId="0" borderId="47" xfId="0" applyNumberFormat="1" applyFont="1" applyBorder="1" applyAlignment="1" applyProtection="1">
      <alignment horizontal="center" vertical="top" wrapText="1"/>
      <protection locked="0"/>
    </xf>
    <xf numFmtId="49" fontId="8" fillId="0" borderId="46" xfId="0" applyNumberFormat="1" applyFont="1" applyBorder="1" applyAlignment="1" applyProtection="1">
      <alignment horizontal="center" vertical="top" wrapText="1"/>
      <protection locked="0"/>
    </xf>
    <xf numFmtId="49" fontId="8" fillId="0" borderId="7" xfId="0" applyNumberFormat="1" applyFont="1" applyBorder="1" applyAlignment="1" applyProtection="1">
      <alignment horizontal="center" vertical="top" wrapText="1"/>
      <protection locked="0"/>
    </xf>
    <xf numFmtId="49" fontId="8" fillId="0" borderId="8" xfId="0" applyNumberFormat="1" applyFont="1" applyBorder="1" applyAlignment="1" applyProtection="1">
      <alignment horizontal="center" vertical="top" wrapText="1"/>
      <protection locked="0"/>
    </xf>
    <xf numFmtId="0" fontId="28" fillId="3" borderId="24" xfId="0" applyFont="1" applyFill="1" applyBorder="1" applyAlignment="1">
      <alignment horizontal="center"/>
    </xf>
    <xf numFmtId="0" fontId="28" fillId="3" borderId="25" xfId="0" applyFont="1" applyFill="1" applyBorder="1" applyAlignment="1">
      <alignment horizontal="center"/>
    </xf>
    <xf numFmtId="0" fontId="11" fillId="0" borderId="60" xfId="0" applyFont="1" applyFill="1" applyBorder="1" applyAlignment="1" applyProtection="1">
      <alignment horizontal="center"/>
    </xf>
    <xf numFmtId="0" fontId="11" fillId="0" borderId="18" xfId="0" applyFont="1" applyFill="1" applyBorder="1" applyAlignment="1" applyProtection="1">
      <alignment horizontal="center"/>
    </xf>
    <xf numFmtId="0" fontId="11" fillId="0" borderId="22" xfId="0" applyFont="1" applyFill="1" applyBorder="1" applyAlignment="1" applyProtection="1">
      <alignment horizontal="center"/>
    </xf>
    <xf numFmtId="0" fontId="11" fillId="0" borderId="61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11" fillId="0" borderId="32" xfId="0" applyFont="1" applyFill="1" applyBorder="1" applyAlignment="1" applyProtection="1">
      <alignment horizontal="center"/>
    </xf>
    <xf numFmtId="0" fontId="11" fillId="0" borderId="62" xfId="0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>
      <alignment horizontal="center"/>
    </xf>
    <xf numFmtId="0" fontId="11" fillId="0" borderId="63" xfId="0" applyFont="1" applyFill="1" applyBorder="1" applyAlignment="1" applyProtection="1">
      <alignment horizontal="center"/>
    </xf>
    <xf numFmtId="0" fontId="20" fillId="0" borderId="35" xfId="10" applyFont="1" applyBorder="1" applyAlignment="1" applyProtection="1">
      <alignment horizontal="left" wrapText="1"/>
    </xf>
    <xf numFmtId="0" fontId="20" fillId="0" borderId="0" xfId="10" applyFont="1" applyBorder="1" applyAlignment="1" applyProtection="1">
      <alignment horizontal="left" wrapText="1"/>
    </xf>
    <xf numFmtId="0" fontId="20" fillId="0" borderId="32" xfId="10" applyFont="1" applyBorder="1" applyAlignment="1" applyProtection="1">
      <alignment horizontal="left" wrapText="1"/>
    </xf>
  </cellXfs>
  <cellStyles count="21">
    <cellStyle name="Euro" xfId="1" xr:uid="{00000000-0005-0000-0000-000000000000}"/>
    <cellStyle name="Euro 2" xfId="2" xr:uid="{00000000-0005-0000-0000-000001000000}"/>
    <cellStyle name="Euro 2 2" xfId="3" xr:uid="{00000000-0005-0000-0000-000002000000}"/>
    <cellStyle name="Milliers" xfId="4" builtinId="3"/>
    <cellStyle name="Milliers 2" xfId="5" xr:uid="{00000000-0005-0000-0000-000004000000}"/>
    <cellStyle name="Milliers 2 2" xfId="6" xr:uid="{00000000-0005-0000-0000-000005000000}"/>
    <cellStyle name="Monétaire" xfId="7" builtinId="4"/>
    <cellStyle name="Normal" xfId="0" builtinId="0"/>
    <cellStyle name="Normal 2" xfId="8" xr:uid="{00000000-0005-0000-0000-000008000000}"/>
    <cellStyle name="Normal 2 2" xfId="9" xr:uid="{00000000-0005-0000-0000-000009000000}"/>
    <cellStyle name="Normal 2 3" xfId="10" xr:uid="{00000000-0005-0000-0000-00000A000000}"/>
    <cellStyle name="Normal 3" xfId="11" xr:uid="{00000000-0005-0000-0000-00000B000000}"/>
    <cellStyle name="Normal 4" xfId="12" xr:uid="{00000000-0005-0000-0000-00000C000000}"/>
    <cellStyle name="Normal 4 2" xfId="15" xr:uid="{00000000-0005-0000-0000-00000D000000}"/>
    <cellStyle name="Normal 4 2 2" xfId="20" xr:uid="{00000000-0005-0000-0000-00000E000000}"/>
    <cellStyle name="Normal 4 2 3" xfId="18" xr:uid="{00000000-0005-0000-0000-00000F000000}"/>
    <cellStyle name="Normal 4 3" xfId="16" xr:uid="{00000000-0005-0000-0000-000010000000}"/>
    <cellStyle name="Normal 4 3 2" xfId="19" xr:uid="{00000000-0005-0000-0000-000011000000}"/>
    <cellStyle name="Normal 4 4" xfId="17" xr:uid="{00000000-0005-0000-0000-000012000000}"/>
    <cellStyle name="Pourcentage 2" xfId="13" xr:uid="{00000000-0005-0000-0000-000013000000}"/>
    <cellStyle name="Pourcentage 2 2" xfId="14" xr:uid="{00000000-0005-0000-0000-00001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1E1E1"/>
      <rgbColor rgb="00CCFFFF"/>
      <rgbColor rgb="00660066"/>
      <rgbColor rgb="00FF8080"/>
      <rgbColor rgb="000066CC"/>
      <rgbColor rgb="00EAEBA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DBDB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I167"/>
  <sheetViews>
    <sheetView showGridLines="0" showZeros="0" tabSelected="1" defaultGridColor="0" view="pageBreakPreview" topLeftCell="A46" colorId="26" zoomScale="130" zoomScaleNormal="130" zoomScaleSheetLayoutView="130" workbookViewId="0">
      <selection activeCell="C11" sqref="C11"/>
    </sheetView>
  </sheetViews>
  <sheetFormatPr baseColWidth="10" defaultColWidth="11.5703125" defaultRowHeight="12.75" x14ac:dyDescent="0.2"/>
  <cols>
    <col min="1" max="1" width="6" style="18" customWidth="1"/>
    <col min="2" max="2" width="2.7109375" style="1" customWidth="1"/>
    <col min="3" max="3" width="19.85546875" style="3" customWidth="1"/>
    <col min="4" max="4" width="41.42578125" style="3" customWidth="1"/>
    <col min="5" max="5" width="4.140625" style="13" customWidth="1"/>
    <col min="6" max="6" width="5" style="20" bestFit="1" customWidth="1"/>
    <col min="7" max="7" width="5.5703125" style="21" bestFit="1" customWidth="1"/>
    <col min="8" max="8" width="7.42578125" style="23" customWidth="1"/>
    <col min="9" max="9" width="11.5703125" style="22" customWidth="1"/>
    <col min="10" max="16384" width="11.5703125" style="1"/>
  </cols>
  <sheetData>
    <row r="1" spans="1:9" x14ac:dyDescent="0.2">
      <c r="A1" s="273" t="s">
        <v>128</v>
      </c>
      <c r="B1" s="274"/>
      <c r="C1" s="274"/>
      <c r="D1" s="274"/>
      <c r="E1" s="274"/>
      <c r="F1" s="274"/>
      <c r="G1" s="274"/>
      <c r="H1" s="274"/>
      <c r="I1" s="275"/>
    </row>
    <row r="2" spans="1:9" x14ac:dyDescent="0.2">
      <c r="A2" s="276"/>
      <c r="B2" s="277"/>
      <c r="C2" s="277"/>
      <c r="D2" s="277"/>
      <c r="E2" s="277"/>
      <c r="F2" s="277"/>
      <c r="G2" s="277"/>
      <c r="H2" s="277"/>
      <c r="I2" s="278"/>
    </row>
    <row r="3" spans="1:9" x14ac:dyDescent="0.2">
      <c r="A3" s="276"/>
      <c r="B3" s="277"/>
      <c r="C3" s="277"/>
      <c r="D3" s="277"/>
      <c r="E3" s="277"/>
      <c r="F3" s="277"/>
      <c r="G3" s="277"/>
      <c r="H3" s="277"/>
      <c r="I3" s="278"/>
    </row>
    <row r="4" spans="1:9" ht="18" x14ac:dyDescent="0.2">
      <c r="A4" s="279" t="s">
        <v>129</v>
      </c>
      <c r="B4" s="280"/>
      <c r="C4" s="280"/>
      <c r="D4" s="280"/>
      <c r="E4" s="280"/>
      <c r="F4" s="280"/>
      <c r="G4" s="280"/>
      <c r="H4" s="280"/>
      <c r="I4" s="281"/>
    </row>
    <row r="5" spans="1:9" ht="18" x14ac:dyDescent="0.2">
      <c r="A5" s="279" t="s">
        <v>130</v>
      </c>
      <c r="B5" s="280"/>
      <c r="C5" s="280"/>
      <c r="D5" s="280"/>
      <c r="E5" s="280"/>
      <c r="F5" s="280"/>
      <c r="G5" s="280"/>
      <c r="H5" s="280"/>
      <c r="I5" s="281"/>
    </row>
    <row r="6" spans="1:9" ht="18" x14ac:dyDescent="0.2">
      <c r="A6" s="279" t="s">
        <v>42</v>
      </c>
      <c r="B6" s="280"/>
      <c r="C6" s="280"/>
      <c r="D6" s="280"/>
      <c r="E6" s="280"/>
      <c r="F6" s="280"/>
      <c r="G6" s="280"/>
      <c r="H6" s="280"/>
      <c r="I6" s="281"/>
    </row>
    <row r="7" spans="1:9" x14ac:dyDescent="0.2">
      <c r="A7" s="236"/>
      <c r="B7" s="232"/>
      <c r="C7" s="231"/>
      <c r="D7" s="33"/>
      <c r="E7" s="233"/>
      <c r="F7" s="234"/>
      <c r="G7" s="234"/>
      <c r="H7" s="235"/>
      <c r="I7" s="237"/>
    </row>
    <row r="8" spans="1:9" ht="18" x14ac:dyDescent="0.2">
      <c r="A8" s="282" t="s">
        <v>43</v>
      </c>
      <c r="B8" s="283"/>
      <c r="C8" s="283"/>
      <c r="D8" s="283"/>
      <c r="E8" s="283"/>
      <c r="F8" s="283"/>
      <c r="G8" s="283"/>
      <c r="H8" s="283"/>
      <c r="I8" s="284"/>
    </row>
    <row r="9" spans="1:9" x14ac:dyDescent="0.2">
      <c r="A9" s="236"/>
      <c r="B9" s="232"/>
      <c r="C9" s="231"/>
      <c r="D9" s="33"/>
      <c r="E9" s="233"/>
      <c r="F9" s="234"/>
      <c r="G9" s="234"/>
      <c r="H9" s="235"/>
      <c r="I9" s="237"/>
    </row>
    <row r="10" spans="1:9" ht="18" x14ac:dyDescent="0.2">
      <c r="A10" s="288" t="s">
        <v>140</v>
      </c>
      <c r="B10" s="289"/>
      <c r="C10" s="289"/>
      <c r="D10" s="289"/>
      <c r="E10" s="289"/>
      <c r="F10" s="289"/>
      <c r="G10" s="289"/>
      <c r="H10" s="289"/>
      <c r="I10" s="290"/>
    </row>
    <row r="11" spans="1:9" x14ac:dyDescent="0.2">
      <c r="A11" s="236"/>
      <c r="B11" s="232"/>
      <c r="C11" s="231"/>
      <c r="D11" s="33"/>
      <c r="E11" s="233"/>
      <c r="F11" s="234"/>
      <c r="G11" s="234"/>
      <c r="H11" s="235"/>
      <c r="I11" s="237"/>
    </row>
    <row r="12" spans="1:9" ht="18" x14ac:dyDescent="0.2">
      <c r="A12" s="285" t="s">
        <v>131</v>
      </c>
      <c r="B12" s="286"/>
      <c r="C12" s="286"/>
      <c r="D12" s="286"/>
      <c r="E12" s="286"/>
      <c r="F12" s="286"/>
      <c r="G12" s="286"/>
      <c r="H12" s="286"/>
      <c r="I12" s="287"/>
    </row>
    <row r="13" spans="1:9" ht="13.5" thickBot="1" x14ac:dyDescent="0.25">
      <c r="A13" s="236"/>
      <c r="B13" s="232"/>
      <c r="C13" s="231"/>
      <c r="D13" s="33"/>
      <c r="E13" s="233"/>
      <c r="F13" s="234"/>
      <c r="G13" s="234"/>
      <c r="H13" s="235"/>
      <c r="I13" s="237" t="s">
        <v>127</v>
      </c>
    </row>
    <row r="14" spans="1:9" ht="12.75" customHeight="1" x14ac:dyDescent="0.2">
      <c r="A14" s="147" t="s">
        <v>1</v>
      </c>
      <c r="B14" s="136"/>
      <c r="C14" s="137" t="s">
        <v>2</v>
      </c>
      <c r="D14" s="24"/>
      <c r="E14" s="135" t="s">
        <v>3</v>
      </c>
      <c r="F14" s="61" t="s">
        <v>0</v>
      </c>
      <c r="G14" s="61" t="s">
        <v>8</v>
      </c>
      <c r="H14" s="125" t="s">
        <v>4</v>
      </c>
      <c r="I14" s="125" t="s">
        <v>5</v>
      </c>
    </row>
    <row r="15" spans="1:9" s="3" customFormat="1" ht="12.75" customHeight="1" thickBot="1" x14ac:dyDescent="0.25">
      <c r="A15" s="238"/>
      <c r="B15" s="239"/>
      <c r="C15" s="240"/>
      <c r="D15" s="241"/>
      <c r="E15" s="242"/>
      <c r="F15" s="243"/>
      <c r="G15" s="243"/>
      <c r="H15" s="244"/>
      <c r="I15" s="244"/>
    </row>
    <row r="16" spans="1:9" s="2" customFormat="1" ht="12.75" customHeight="1" x14ac:dyDescent="0.2">
      <c r="A16" s="193">
        <v>1</v>
      </c>
      <c r="B16" s="182"/>
      <c r="C16" s="159" t="s">
        <v>16</v>
      </c>
      <c r="D16" s="183"/>
      <c r="E16" s="180"/>
      <c r="F16" s="177"/>
      <c r="G16" s="177"/>
      <c r="H16" s="223"/>
      <c r="I16" s="223"/>
    </row>
    <row r="17" spans="1:9" s="3" customFormat="1" ht="6" customHeight="1" x14ac:dyDescent="0.2">
      <c r="A17" s="96"/>
      <c r="B17" s="73"/>
      <c r="C17" s="25"/>
      <c r="D17" s="74"/>
      <c r="E17" s="62"/>
      <c r="F17" s="62"/>
      <c r="G17" s="62"/>
      <c r="H17" s="126"/>
      <c r="I17" s="126"/>
    </row>
    <row r="18" spans="1:9" s="3" customFormat="1" ht="12.75" customHeight="1" x14ac:dyDescent="0.2">
      <c r="A18" s="249" t="s">
        <v>28</v>
      </c>
      <c r="B18" s="75" t="s">
        <v>17</v>
      </c>
      <c r="C18" s="8"/>
      <c r="D18" s="76"/>
      <c r="E18" s="70"/>
      <c r="F18" s="62"/>
      <c r="G18" s="62"/>
      <c r="H18" s="124"/>
      <c r="I18" s="124"/>
    </row>
    <row r="19" spans="1:9" s="3" customFormat="1" ht="12.75" customHeight="1" x14ac:dyDescent="0.2">
      <c r="A19" s="97"/>
      <c r="B19" s="77" t="s">
        <v>13</v>
      </c>
      <c r="C19" s="8"/>
      <c r="D19" s="78"/>
      <c r="E19" s="70" t="s">
        <v>7</v>
      </c>
      <c r="F19" s="63">
        <v>1</v>
      </c>
      <c r="G19" s="63"/>
      <c r="H19" s="124"/>
      <c r="I19" s="124">
        <f>H19*G19</f>
        <v>0</v>
      </c>
    </row>
    <row r="20" spans="1:9" s="3" customFormat="1" x14ac:dyDescent="0.2">
      <c r="A20" s="97"/>
      <c r="B20" s="79"/>
      <c r="C20" s="271" t="s">
        <v>26</v>
      </c>
      <c r="D20" s="272"/>
      <c r="E20" s="70"/>
      <c r="F20" s="63"/>
      <c r="G20" s="63"/>
      <c r="H20" s="124"/>
      <c r="I20" s="124"/>
    </row>
    <row r="21" spans="1:9" s="3" customFormat="1" x14ac:dyDescent="0.2">
      <c r="A21" s="192"/>
      <c r="B21" s="79"/>
      <c r="C21" s="246"/>
      <c r="D21" s="247"/>
      <c r="E21" s="179"/>
      <c r="F21" s="172"/>
      <c r="G21" s="172"/>
      <c r="H21" s="222"/>
      <c r="I21" s="222"/>
    </row>
    <row r="22" spans="1:9" s="10" customFormat="1" ht="12.75" customHeight="1" x14ac:dyDescent="0.2">
      <c r="A22" s="217"/>
      <c r="B22" s="207"/>
      <c r="C22" s="220"/>
      <c r="D22" s="191" t="s">
        <v>106</v>
      </c>
      <c r="E22" s="181"/>
      <c r="F22" s="175"/>
      <c r="G22" s="175"/>
      <c r="H22" s="224"/>
      <c r="I22" s="171">
        <f>SUM(I16:I21)</f>
        <v>0</v>
      </c>
    </row>
    <row r="23" spans="1:9" s="3" customFormat="1" x14ac:dyDescent="0.2">
      <c r="A23" s="192"/>
      <c r="B23" s="79"/>
      <c r="C23" s="246"/>
      <c r="D23" s="247"/>
      <c r="E23" s="179"/>
      <c r="F23" s="172"/>
      <c r="G23" s="172"/>
      <c r="H23" s="222"/>
      <c r="I23" s="222"/>
    </row>
    <row r="24" spans="1:9" s="3" customFormat="1" ht="12.75" customHeight="1" x14ac:dyDescent="0.2">
      <c r="A24" s="249" t="s">
        <v>20</v>
      </c>
      <c r="B24" s="75" t="s">
        <v>6</v>
      </c>
      <c r="C24" s="8"/>
      <c r="D24" s="76"/>
      <c r="E24" s="70"/>
      <c r="F24" s="62"/>
      <c r="G24" s="62"/>
      <c r="H24" s="124"/>
      <c r="I24" s="124"/>
    </row>
    <row r="25" spans="1:9" s="10" customFormat="1" ht="12.75" customHeight="1" x14ac:dyDescent="0.2">
      <c r="A25" s="97"/>
      <c r="B25" s="80" t="s">
        <v>14</v>
      </c>
      <c r="C25" s="34"/>
      <c r="D25" s="81"/>
      <c r="E25" s="70" t="s">
        <v>11</v>
      </c>
      <c r="F25" s="63"/>
      <c r="G25" s="62"/>
      <c r="H25" s="124"/>
      <c r="I25" s="124"/>
    </row>
    <row r="26" spans="1:9" s="10" customFormat="1" ht="12.75" customHeight="1" x14ac:dyDescent="0.2">
      <c r="A26" s="69"/>
      <c r="B26" s="80" t="s">
        <v>107</v>
      </c>
      <c r="C26" s="34"/>
      <c r="D26" s="81"/>
      <c r="E26" s="70" t="s">
        <v>11</v>
      </c>
      <c r="F26" s="63"/>
      <c r="G26" s="62"/>
      <c r="H26" s="124"/>
      <c r="I26" s="124"/>
    </row>
    <row r="27" spans="1:9" s="10" customFormat="1" ht="12.75" customHeight="1" x14ac:dyDescent="0.2">
      <c r="A27" s="97"/>
      <c r="B27" s="80" t="s">
        <v>15</v>
      </c>
      <c r="C27" s="34"/>
      <c r="D27" s="81"/>
      <c r="E27" s="70" t="s">
        <v>11</v>
      </c>
      <c r="F27" s="63"/>
      <c r="G27" s="62"/>
      <c r="H27" s="124"/>
      <c r="I27" s="124"/>
    </row>
    <row r="28" spans="1:9" s="10" customFormat="1" ht="12.75" customHeight="1" x14ac:dyDescent="0.2">
      <c r="A28" s="69"/>
      <c r="B28" s="80" t="s">
        <v>18</v>
      </c>
      <c r="C28" s="34"/>
      <c r="D28" s="81"/>
      <c r="E28" s="70" t="s">
        <v>11</v>
      </c>
      <c r="F28" s="63"/>
      <c r="G28" s="62"/>
      <c r="H28" s="124"/>
      <c r="I28" s="124"/>
    </row>
    <row r="29" spans="1:9" s="10" customFormat="1" ht="12.75" customHeight="1" x14ac:dyDescent="0.2">
      <c r="A29" s="69"/>
      <c r="B29" s="80"/>
      <c r="C29" s="34"/>
      <c r="D29" s="81"/>
      <c r="E29" s="70"/>
      <c r="F29" s="63"/>
      <c r="G29" s="62"/>
      <c r="H29" s="124"/>
      <c r="I29" s="124"/>
    </row>
    <row r="30" spans="1:9" s="2" customFormat="1" ht="12.75" customHeight="1" x14ac:dyDescent="0.2">
      <c r="A30" s="248">
        <v>4</v>
      </c>
      <c r="B30" s="82"/>
      <c r="C30" s="32" t="s">
        <v>44</v>
      </c>
      <c r="D30" s="83"/>
      <c r="E30" s="71"/>
      <c r="F30" s="68"/>
      <c r="G30" s="64"/>
      <c r="H30" s="127"/>
      <c r="I30" s="127"/>
    </row>
    <row r="31" spans="1:9" s="3" customFormat="1" ht="3" customHeight="1" x14ac:dyDescent="0.2">
      <c r="A31" s="98"/>
      <c r="B31" s="84"/>
      <c r="C31" s="45"/>
      <c r="D31" s="76"/>
      <c r="E31" s="72"/>
      <c r="F31" s="65"/>
      <c r="G31" s="65"/>
      <c r="H31" s="124"/>
      <c r="I31" s="124"/>
    </row>
    <row r="32" spans="1:9" s="10" customFormat="1" ht="12.75" customHeight="1" x14ac:dyDescent="0.2">
      <c r="A32" s="249" t="s">
        <v>45</v>
      </c>
      <c r="B32" s="85" t="s">
        <v>46</v>
      </c>
      <c r="C32" s="8"/>
      <c r="D32" s="86"/>
      <c r="E32" s="70"/>
      <c r="F32" s="63"/>
      <c r="G32" s="63"/>
      <c r="H32" s="124"/>
      <c r="I32" s="124"/>
    </row>
    <row r="33" spans="1:9" s="10" customFormat="1" ht="12.75" customHeight="1" x14ac:dyDescent="0.2">
      <c r="A33" s="99"/>
      <c r="B33" s="90" t="s">
        <v>108</v>
      </c>
      <c r="C33" s="36"/>
      <c r="D33" s="91"/>
      <c r="E33" s="70"/>
      <c r="F33" s="63"/>
      <c r="G33" s="63"/>
      <c r="H33" s="124"/>
      <c r="I33" s="124"/>
    </row>
    <row r="34" spans="1:9" s="10" customFormat="1" ht="12.75" customHeight="1" x14ac:dyDescent="0.2">
      <c r="A34" s="99"/>
      <c r="B34" s="84"/>
      <c r="C34" s="165" t="s">
        <v>132</v>
      </c>
      <c r="D34" s="91"/>
      <c r="E34" s="179" t="s">
        <v>7</v>
      </c>
      <c r="F34" s="172">
        <v>1</v>
      </c>
      <c r="G34" s="172"/>
      <c r="H34" s="222"/>
      <c r="I34" s="222">
        <f t="shared" ref="I34:I39" si="0">H34*G34</f>
        <v>0</v>
      </c>
    </row>
    <row r="35" spans="1:9" s="10" customFormat="1" ht="12.75" customHeight="1" x14ac:dyDescent="0.2">
      <c r="A35" s="99"/>
      <c r="B35" s="84"/>
      <c r="C35" s="165" t="s">
        <v>109</v>
      </c>
      <c r="D35" s="91"/>
      <c r="E35" s="179" t="s">
        <v>7</v>
      </c>
      <c r="F35" s="172">
        <v>1</v>
      </c>
      <c r="G35" s="172"/>
      <c r="H35" s="222"/>
      <c r="I35" s="222">
        <f t="shared" si="0"/>
        <v>0</v>
      </c>
    </row>
    <row r="36" spans="1:9" s="10" customFormat="1" ht="12.75" customHeight="1" x14ac:dyDescent="0.2">
      <c r="A36" s="99"/>
      <c r="B36" s="84"/>
      <c r="C36" s="165" t="s">
        <v>47</v>
      </c>
      <c r="D36" s="91"/>
      <c r="E36" s="179" t="s">
        <v>7</v>
      </c>
      <c r="F36" s="172">
        <v>1</v>
      </c>
      <c r="G36" s="172"/>
      <c r="H36" s="222"/>
      <c r="I36" s="222">
        <f t="shared" si="0"/>
        <v>0</v>
      </c>
    </row>
    <row r="37" spans="1:9" s="10" customFormat="1" ht="12.75" customHeight="1" x14ac:dyDescent="0.2">
      <c r="A37" s="99"/>
      <c r="B37" s="84"/>
      <c r="C37" s="165" t="s">
        <v>48</v>
      </c>
      <c r="D37" s="91"/>
      <c r="E37" s="179" t="s">
        <v>7</v>
      </c>
      <c r="F37" s="172">
        <v>1</v>
      </c>
      <c r="G37" s="172"/>
      <c r="H37" s="222"/>
      <c r="I37" s="222">
        <f t="shared" si="0"/>
        <v>0</v>
      </c>
    </row>
    <row r="38" spans="1:9" s="10" customFormat="1" ht="12.75" customHeight="1" x14ac:dyDescent="0.2">
      <c r="A38" s="99"/>
      <c r="B38" s="84"/>
      <c r="C38" s="165" t="s">
        <v>110</v>
      </c>
      <c r="D38" s="91"/>
      <c r="E38" s="179" t="s">
        <v>7</v>
      </c>
      <c r="F38" s="172">
        <v>1</v>
      </c>
      <c r="G38" s="172"/>
      <c r="H38" s="222"/>
      <c r="I38" s="222">
        <f t="shared" si="0"/>
        <v>0</v>
      </c>
    </row>
    <row r="39" spans="1:9" s="10" customFormat="1" ht="12.75" customHeight="1" x14ac:dyDescent="0.2">
      <c r="A39" s="99"/>
      <c r="B39" s="84"/>
      <c r="C39" s="165" t="s">
        <v>49</v>
      </c>
      <c r="D39" s="91"/>
      <c r="E39" s="179" t="s">
        <v>7</v>
      </c>
      <c r="F39" s="172">
        <v>1</v>
      </c>
      <c r="G39" s="172"/>
      <c r="H39" s="222"/>
      <c r="I39" s="222">
        <f t="shared" si="0"/>
        <v>0</v>
      </c>
    </row>
    <row r="40" spans="1:9" s="10" customFormat="1" x14ac:dyDescent="0.2">
      <c r="A40" s="98"/>
      <c r="B40" s="93"/>
      <c r="C40" s="43"/>
      <c r="D40" s="94"/>
      <c r="E40" s="179"/>
      <c r="F40" s="172"/>
      <c r="G40" s="172"/>
      <c r="H40" s="222"/>
      <c r="I40" s="222"/>
    </row>
    <row r="41" spans="1:9" s="10" customFormat="1" ht="12.75" customHeight="1" x14ac:dyDescent="0.2">
      <c r="A41" s="217"/>
      <c r="B41" s="207"/>
      <c r="C41" s="220"/>
      <c r="D41" s="191" t="s">
        <v>50</v>
      </c>
      <c r="E41" s="181"/>
      <c r="F41" s="175"/>
      <c r="G41" s="175"/>
      <c r="H41" s="224"/>
      <c r="I41" s="171">
        <f>SUM(I35:I40)</f>
        <v>0</v>
      </c>
    </row>
    <row r="42" spans="1:9" s="10" customFormat="1" ht="12.75" customHeight="1" x14ac:dyDescent="0.2">
      <c r="A42" s="99"/>
      <c r="B42" s="291"/>
      <c r="C42" s="292"/>
      <c r="D42" s="293"/>
      <c r="E42" s="70"/>
      <c r="F42" s="63"/>
      <c r="G42" s="63"/>
      <c r="H42" s="124"/>
      <c r="I42" s="124"/>
    </row>
    <row r="43" spans="1:9" s="2" customFormat="1" ht="12.75" customHeight="1" x14ac:dyDescent="0.2">
      <c r="A43" s="248">
        <v>5</v>
      </c>
      <c r="B43" s="182"/>
      <c r="C43" s="159" t="s">
        <v>51</v>
      </c>
      <c r="D43" s="183"/>
      <c r="E43" s="180"/>
      <c r="F43" s="177"/>
      <c r="G43" s="173"/>
      <c r="H43" s="223"/>
      <c r="I43" s="223"/>
    </row>
    <row r="44" spans="1:9" s="3" customFormat="1" ht="3" customHeight="1" x14ac:dyDescent="0.2">
      <c r="A44" s="98"/>
      <c r="B44" s="84"/>
      <c r="C44" s="45"/>
      <c r="D44" s="76"/>
      <c r="E44" s="72"/>
      <c r="F44" s="65"/>
      <c r="G44" s="65"/>
      <c r="H44" s="222"/>
      <c r="I44" s="222"/>
    </row>
    <row r="45" spans="1:9" s="10" customFormat="1" ht="12.75" customHeight="1" x14ac:dyDescent="0.2">
      <c r="A45" s="249" t="s">
        <v>34</v>
      </c>
      <c r="B45" s="85" t="s">
        <v>52</v>
      </c>
      <c r="C45" s="8"/>
      <c r="D45" s="86"/>
      <c r="E45" s="179"/>
      <c r="F45" s="172"/>
      <c r="G45" s="172"/>
      <c r="H45" s="222"/>
      <c r="I45" s="222"/>
    </row>
    <row r="46" spans="1:9" s="10" customFormat="1" ht="12.75" customHeight="1" x14ac:dyDescent="0.2">
      <c r="A46" s="99"/>
      <c r="B46" s="90" t="s">
        <v>111</v>
      </c>
      <c r="C46" s="36"/>
      <c r="D46" s="91"/>
      <c r="E46" s="179"/>
      <c r="F46" s="172"/>
      <c r="G46" s="172"/>
      <c r="H46" s="222"/>
      <c r="I46" s="222"/>
    </row>
    <row r="47" spans="1:9" s="10" customFormat="1" ht="21.75" customHeight="1" x14ac:dyDescent="0.2">
      <c r="A47" s="97"/>
      <c r="B47" s="184"/>
      <c r="C47" s="292" t="s">
        <v>133</v>
      </c>
      <c r="D47" s="293"/>
      <c r="E47" s="69" t="s">
        <v>7</v>
      </c>
      <c r="F47" s="176">
        <v>1</v>
      </c>
      <c r="G47" s="176"/>
      <c r="H47" s="222"/>
      <c r="I47" s="222">
        <f>H47*G47</f>
        <v>0</v>
      </c>
    </row>
    <row r="48" spans="1:9" s="10" customFormat="1" ht="12.75" customHeight="1" x14ac:dyDescent="0.2">
      <c r="A48" s="192"/>
      <c r="B48" s="229"/>
      <c r="C48" s="165" t="s">
        <v>53</v>
      </c>
      <c r="D48" s="91"/>
      <c r="E48" s="179" t="s">
        <v>7</v>
      </c>
      <c r="F48" s="172">
        <v>1</v>
      </c>
      <c r="G48" s="172"/>
      <c r="H48" s="222"/>
      <c r="I48" s="222">
        <f>H48*G48</f>
        <v>0</v>
      </c>
    </row>
    <row r="49" spans="1:9" s="10" customFormat="1" ht="12.75" customHeight="1" x14ac:dyDescent="0.2">
      <c r="A49" s="192"/>
      <c r="B49" s="229"/>
      <c r="C49" s="213"/>
      <c r="D49" s="88"/>
      <c r="E49" s="179"/>
      <c r="F49" s="66"/>
      <c r="G49" s="172"/>
      <c r="H49" s="222"/>
      <c r="I49" s="222"/>
    </row>
    <row r="50" spans="1:9" s="10" customFormat="1" ht="12.75" customHeight="1" x14ac:dyDescent="0.2">
      <c r="A50" s="249" t="s">
        <v>35</v>
      </c>
      <c r="B50" s="85" t="s">
        <v>54</v>
      </c>
      <c r="C50" s="8"/>
      <c r="D50" s="86"/>
      <c r="E50" s="179"/>
      <c r="F50" s="172"/>
      <c r="G50" s="172"/>
      <c r="H50" s="222"/>
      <c r="I50" s="222"/>
    </row>
    <row r="51" spans="1:9" s="10" customFormat="1" ht="12.75" customHeight="1" x14ac:dyDescent="0.2">
      <c r="A51" s="217" t="s">
        <v>36</v>
      </c>
      <c r="B51" s="208" t="s">
        <v>55</v>
      </c>
      <c r="C51" s="199"/>
      <c r="D51" s="187"/>
      <c r="E51" s="226"/>
      <c r="F51" s="225"/>
      <c r="G51" s="225"/>
      <c r="H51" s="218"/>
      <c r="I51" s="218"/>
    </row>
    <row r="52" spans="1:9" s="10" customFormat="1" ht="25.5" customHeight="1" x14ac:dyDescent="0.2">
      <c r="A52" s="99"/>
      <c r="B52" s="266" t="s">
        <v>56</v>
      </c>
      <c r="C52" s="267"/>
      <c r="D52" s="268"/>
      <c r="E52" s="69" t="s">
        <v>7</v>
      </c>
      <c r="F52" s="176">
        <v>1</v>
      </c>
      <c r="G52" s="176"/>
      <c r="H52" s="222"/>
      <c r="I52" s="222">
        <f>H52*G52</f>
        <v>0</v>
      </c>
    </row>
    <row r="53" spans="1:9" s="10" customFormat="1" ht="12.75" customHeight="1" x14ac:dyDescent="0.2">
      <c r="A53" s="192"/>
      <c r="B53" s="184"/>
      <c r="C53" s="165"/>
      <c r="D53" s="91"/>
      <c r="E53" s="179"/>
      <c r="F53" s="172"/>
      <c r="G53" s="172"/>
      <c r="H53" s="222"/>
      <c r="I53" s="222"/>
    </row>
    <row r="54" spans="1:9" s="10" customFormat="1" ht="12.75" customHeight="1" x14ac:dyDescent="0.2">
      <c r="A54" s="217" t="s">
        <v>37</v>
      </c>
      <c r="B54" s="208" t="s">
        <v>139</v>
      </c>
      <c r="C54" s="199"/>
      <c r="D54" s="187"/>
      <c r="E54" s="226"/>
      <c r="F54" s="225"/>
      <c r="G54" s="225"/>
      <c r="H54" s="218"/>
      <c r="I54" s="218"/>
    </row>
    <row r="55" spans="1:9" s="10" customFormat="1" ht="25.5" customHeight="1" x14ac:dyDescent="0.2">
      <c r="A55" s="99"/>
      <c r="B55" s="266" t="s">
        <v>138</v>
      </c>
      <c r="C55" s="267"/>
      <c r="D55" s="268"/>
      <c r="E55" s="69" t="s">
        <v>7</v>
      </c>
      <c r="F55" s="176">
        <v>1</v>
      </c>
      <c r="G55" s="176"/>
      <c r="H55" s="222"/>
      <c r="I55" s="222">
        <f>H55*G55</f>
        <v>0</v>
      </c>
    </row>
    <row r="56" spans="1:9" s="10" customFormat="1" ht="12.75" customHeight="1" x14ac:dyDescent="0.2">
      <c r="A56" s="192"/>
      <c r="B56" s="184"/>
      <c r="C56" s="212" t="s">
        <v>112</v>
      </c>
      <c r="D56" s="189"/>
      <c r="E56" s="179"/>
      <c r="F56" s="245"/>
      <c r="G56" s="172"/>
      <c r="H56" s="222"/>
      <c r="I56" s="222"/>
    </row>
    <row r="57" spans="1:9" s="10" customFormat="1" ht="12.75" customHeight="1" x14ac:dyDescent="0.2">
      <c r="A57" s="192"/>
      <c r="B57" s="229"/>
      <c r="C57" s="213"/>
      <c r="D57" s="88"/>
      <c r="E57" s="179"/>
      <c r="F57" s="66"/>
      <c r="G57" s="172"/>
      <c r="H57" s="222"/>
      <c r="I57" s="222"/>
    </row>
    <row r="58" spans="1:9" s="10" customFormat="1" ht="12.75" customHeight="1" x14ac:dyDescent="0.2">
      <c r="A58" s="217" t="s">
        <v>38</v>
      </c>
      <c r="B58" s="208" t="s">
        <v>57</v>
      </c>
      <c r="C58" s="199"/>
      <c r="D58" s="187"/>
      <c r="E58" s="226"/>
      <c r="F58" s="225"/>
      <c r="G58" s="225"/>
      <c r="H58" s="218"/>
      <c r="I58" s="218"/>
    </row>
    <row r="59" spans="1:9" s="10" customFormat="1" ht="12.75" customHeight="1" x14ac:dyDescent="0.2">
      <c r="A59" s="99"/>
      <c r="B59" s="266" t="s">
        <v>113</v>
      </c>
      <c r="C59" s="267"/>
      <c r="D59" s="268"/>
      <c r="E59" s="69"/>
      <c r="F59" s="176"/>
      <c r="G59" s="176"/>
      <c r="H59" s="222"/>
      <c r="I59" s="222"/>
    </row>
    <row r="60" spans="1:9" s="10" customFormat="1" ht="12.75" customHeight="1" thickBot="1" x14ac:dyDescent="0.25">
      <c r="A60" s="255"/>
      <c r="B60" s="256"/>
      <c r="C60" s="257" t="s">
        <v>58</v>
      </c>
      <c r="D60" s="258"/>
      <c r="E60" s="259" t="s">
        <v>7</v>
      </c>
      <c r="F60" s="260">
        <v>1</v>
      </c>
      <c r="G60" s="260"/>
      <c r="H60" s="261"/>
      <c r="I60" s="261">
        <f t="shared" ref="I60:I68" si="1">H60*G60</f>
        <v>0</v>
      </c>
    </row>
    <row r="61" spans="1:9" s="10" customFormat="1" ht="12.75" customHeight="1" x14ac:dyDescent="0.2">
      <c r="A61" s="192"/>
      <c r="B61" s="184"/>
      <c r="C61" s="165" t="s">
        <v>118</v>
      </c>
      <c r="D61" s="91"/>
      <c r="E61" s="179" t="s">
        <v>7</v>
      </c>
      <c r="F61" s="172">
        <v>1</v>
      </c>
      <c r="G61" s="172"/>
      <c r="H61" s="222"/>
      <c r="I61" s="222">
        <f t="shared" si="1"/>
        <v>0</v>
      </c>
    </row>
    <row r="62" spans="1:9" s="10" customFormat="1" ht="12.75" customHeight="1" x14ac:dyDescent="0.2">
      <c r="A62" s="192"/>
      <c r="B62" s="184"/>
      <c r="C62" s="165" t="s">
        <v>117</v>
      </c>
      <c r="D62" s="91"/>
      <c r="E62" s="179" t="s">
        <v>7</v>
      </c>
      <c r="F62" s="172">
        <v>1</v>
      </c>
      <c r="G62" s="172"/>
      <c r="H62" s="222"/>
      <c r="I62" s="222">
        <f t="shared" si="1"/>
        <v>0</v>
      </c>
    </row>
    <row r="63" spans="1:9" s="10" customFormat="1" ht="12.75" customHeight="1" x14ac:dyDescent="0.2">
      <c r="A63" s="97"/>
      <c r="B63" s="227"/>
      <c r="C63" s="165" t="s">
        <v>60</v>
      </c>
      <c r="D63" s="88"/>
      <c r="E63" s="179" t="s">
        <v>7</v>
      </c>
      <c r="F63" s="172">
        <v>1</v>
      </c>
      <c r="G63" s="172"/>
      <c r="H63" s="222"/>
      <c r="I63" s="222">
        <f t="shared" si="1"/>
        <v>0</v>
      </c>
    </row>
    <row r="64" spans="1:9" s="10" customFormat="1" ht="12.75" customHeight="1" x14ac:dyDescent="0.2">
      <c r="A64" s="192"/>
      <c r="B64" s="227"/>
      <c r="C64" s="165" t="s">
        <v>134</v>
      </c>
      <c r="D64" s="88"/>
      <c r="E64" s="179" t="s">
        <v>7</v>
      </c>
      <c r="F64" s="172">
        <v>1</v>
      </c>
      <c r="G64" s="172"/>
      <c r="H64" s="222"/>
      <c r="I64" s="222">
        <f t="shared" si="1"/>
        <v>0</v>
      </c>
    </row>
    <row r="65" spans="1:9" s="10" customFormat="1" ht="12.75" customHeight="1" x14ac:dyDescent="0.2">
      <c r="A65" s="192"/>
      <c r="B65" s="227"/>
      <c r="C65" s="165" t="s">
        <v>135</v>
      </c>
      <c r="D65" s="88"/>
      <c r="E65" s="179" t="s">
        <v>114</v>
      </c>
      <c r="F65" s="172">
        <v>60</v>
      </c>
      <c r="G65" s="172"/>
      <c r="H65" s="222"/>
      <c r="I65" s="222">
        <f t="shared" si="1"/>
        <v>0</v>
      </c>
    </row>
    <row r="66" spans="1:9" s="10" customFormat="1" ht="12.75" customHeight="1" x14ac:dyDescent="0.2">
      <c r="A66" s="192"/>
      <c r="B66" s="227"/>
      <c r="C66" s="165" t="s">
        <v>59</v>
      </c>
      <c r="D66" s="88"/>
      <c r="E66" s="179" t="s">
        <v>7</v>
      </c>
      <c r="F66" s="172">
        <v>1</v>
      </c>
      <c r="G66" s="172"/>
      <c r="H66" s="222"/>
      <c r="I66" s="222">
        <f t="shared" si="1"/>
        <v>0</v>
      </c>
    </row>
    <row r="67" spans="1:9" s="10" customFormat="1" ht="12.75" customHeight="1" x14ac:dyDescent="0.2">
      <c r="A67" s="192"/>
      <c r="B67" s="227"/>
      <c r="C67" s="165" t="s">
        <v>115</v>
      </c>
      <c r="D67" s="88"/>
      <c r="E67" s="179" t="s">
        <v>7</v>
      </c>
      <c r="F67" s="172">
        <v>1</v>
      </c>
      <c r="G67" s="172"/>
      <c r="H67" s="222"/>
      <c r="I67" s="222">
        <f t="shared" si="1"/>
        <v>0</v>
      </c>
    </row>
    <row r="68" spans="1:9" s="10" customFormat="1" ht="12.75" customHeight="1" x14ac:dyDescent="0.2">
      <c r="A68" s="192"/>
      <c r="B68" s="227"/>
      <c r="C68" s="165" t="s">
        <v>116</v>
      </c>
      <c r="D68" s="88"/>
      <c r="E68" s="179" t="s">
        <v>7</v>
      </c>
      <c r="F68" s="172">
        <v>1</v>
      </c>
      <c r="G68" s="172"/>
      <c r="H68" s="222"/>
      <c r="I68" s="222">
        <f t="shared" si="1"/>
        <v>0</v>
      </c>
    </row>
    <row r="69" spans="1:9" s="10" customFormat="1" ht="12.75" customHeight="1" x14ac:dyDescent="0.2">
      <c r="A69" s="192"/>
      <c r="B69" s="227"/>
      <c r="C69" s="165"/>
      <c r="D69" s="88"/>
      <c r="E69" s="226"/>
      <c r="F69" s="66"/>
      <c r="G69" s="172"/>
      <c r="H69" s="222"/>
      <c r="I69" s="222"/>
    </row>
    <row r="70" spans="1:9" s="10" customFormat="1" ht="12.75" customHeight="1" x14ac:dyDescent="0.2">
      <c r="A70" s="217" t="s">
        <v>39</v>
      </c>
      <c r="B70" s="208" t="s">
        <v>61</v>
      </c>
      <c r="C70" s="199"/>
      <c r="D70" s="187"/>
      <c r="E70" s="226"/>
      <c r="F70" s="225"/>
      <c r="G70" s="225"/>
      <c r="H70" s="218"/>
      <c r="I70" s="218"/>
    </row>
    <row r="71" spans="1:9" s="10" customFormat="1" ht="25.5" customHeight="1" x14ac:dyDescent="0.2">
      <c r="A71" s="99"/>
      <c r="B71" s="266" t="s">
        <v>65</v>
      </c>
      <c r="C71" s="267"/>
      <c r="D71" s="268"/>
      <c r="E71" s="69"/>
      <c r="F71" s="176"/>
      <c r="G71" s="176"/>
      <c r="H71" s="222"/>
      <c r="I71" s="222"/>
    </row>
    <row r="72" spans="1:9" s="10" customFormat="1" ht="12.75" customHeight="1" x14ac:dyDescent="0.2">
      <c r="A72" s="192"/>
      <c r="B72" s="184"/>
      <c r="C72" s="165" t="s">
        <v>62</v>
      </c>
      <c r="D72" s="91"/>
      <c r="E72" s="179" t="s">
        <v>7</v>
      </c>
      <c r="F72" s="172">
        <v>1</v>
      </c>
      <c r="G72" s="172"/>
      <c r="H72" s="222"/>
      <c r="I72" s="222">
        <f>H72*G72</f>
        <v>0</v>
      </c>
    </row>
    <row r="73" spans="1:9" s="10" customFormat="1" ht="12.75" customHeight="1" x14ac:dyDescent="0.2">
      <c r="A73" s="97"/>
      <c r="B73" s="227"/>
      <c r="C73" s="219" t="s">
        <v>63</v>
      </c>
      <c r="D73" s="228"/>
      <c r="E73" s="179" t="s">
        <v>7</v>
      </c>
      <c r="F73" s="172">
        <v>1</v>
      </c>
      <c r="G73" s="172"/>
      <c r="H73" s="222"/>
      <c r="I73" s="222">
        <f>H73*G73</f>
        <v>0</v>
      </c>
    </row>
    <row r="74" spans="1:9" s="10" customFormat="1" ht="12.75" customHeight="1" x14ac:dyDescent="0.2">
      <c r="A74" s="97"/>
      <c r="B74" s="84"/>
      <c r="C74" s="45" t="s">
        <v>119</v>
      </c>
      <c r="D74" s="88"/>
      <c r="E74" s="179" t="s">
        <v>7</v>
      </c>
      <c r="F74" s="172">
        <v>1</v>
      </c>
      <c r="G74" s="172"/>
      <c r="H74" s="222"/>
      <c r="I74" s="222">
        <f>H74*G74</f>
        <v>0</v>
      </c>
    </row>
    <row r="75" spans="1:9" s="10" customFormat="1" ht="12.75" customHeight="1" x14ac:dyDescent="0.2">
      <c r="A75" s="97"/>
      <c r="B75" s="87"/>
      <c r="C75" s="212" t="s">
        <v>68</v>
      </c>
      <c r="D75" s="189"/>
      <c r="E75" s="70"/>
      <c r="F75" s="245"/>
      <c r="G75" s="63"/>
      <c r="H75" s="124"/>
      <c r="I75" s="124"/>
    </row>
    <row r="76" spans="1:9" s="10" customFormat="1" ht="12.75" customHeight="1" x14ac:dyDescent="0.2">
      <c r="A76" s="192"/>
      <c r="B76" s="184"/>
      <c r="C76" s="36"/>
      <c r="D76" s="91"/>
      <c r="E76" s="179"/>
      <c r="F76" s="245"/>
      <c r="G76" s="172"/>
      <c r="H76" s="222"/>
      <c r="I76" s="222"/>
    </row>
    <row r="77" spans="1:9" s="10" customFormat="1" ht="12.75" customHeight="1" x14ac:dyDescent="0.2">
      <c r="A77" s="217" t="s">
        <v>40</v>
      </c>
      <c r="B77" s="208" t="s">
        <v>64</v>
      </c>
      <c r="C77" s="199"/>
      <c r="D77" s="187"/>
      <c r="E77" s="226"/>
      <c r="F77" s="225"/>
      <c r="G77" s="225"/>
      <c r="H77" s="218"/>
      <c r="I77" s="218"/>
    </row>
    <row r="78" spans="1:9" s="10" customFormat="1" ht="25.5" customHeight="1" x14ac:dyDescent="0.2">
      <c r="A78" s="99"/>
      <c r="B78" s="266" t="s">
        <v>65</v>
      </c>
      <c r="C78" s="267"/>
      <c r="D78" s="268"/>
      <c r="E78" s="69"/>
      <c r="F78" s="176"/>
      <c r="G78" s="176"/>
      <c r="H78" s="222"/>
      <c r="I78" s="222"/>
    </row>
    <row r="79" spans="1:9" s="10" customFormat="1" ht="12.75" customHeight="1" x14ac:dyDescent="0.2">
      <c r="A79" s="192"/>
      <c r="B79" s="184"/>
      <c r="C79" s="165" t="s">
        <v>66</v>
      </c>
      <c r="D79" s="91"/>
      <c r="E79" s="179" t="s">
        <v>7</v>
      </c>
      <c r="F79" s="172">
        <v>1</v>
      </c>
      <c r="G79" s="172"/>
      <c r="H79" s="222"/>
      <c r="I79" s="222">
        <f>H79*G79</f>
        <v>0</v>
      </c>
    </row>
    <row r="80" spans="1:9" s="10" customFormat="1" ht="12.75" customHeight="1" x14ac:dyDescent="0.2">
      <c r="A80" s="192"/>
      <c r="B80" s="227"/>
      <c r="C80" s="219" t="s">
        <v>67</v>
      </c>
      <c r="D80" s="228"/>
      <c r="E80" s="179" t="s">
        <v>7</v>
      </c>
      <c r="F80" s="172">
        <v>1</v>
      </c>
      <c r="G80" s="172"/>
      <c r="H80" s="222"/>
      <c r="I80" s="222">
        <f>H80*G80</f>
        <v>0</v>
      </c>
    </row>
    <row r="81" spans="1:9" s="10" customFormat="1" ht="12.75" customHeight="1" x14ac:dyDescent="0.2">
      <c r="A81" s="192"/>
      <c r="B81" s="84"/>
      <c r="C81" s="212" t="s">
        <v>68</v>
      </c>
      <c r="D81" s="189"/>
      <c r="E81" s="179"/>
      <c r="F81" s="172"/>
      <c r="G81" s="172"/>
      <c r="H81" s="222"/>
      <c r="I81" s="222"/>
    </row>
    <row r="82" spans="1:9" s="10" customFormat="1" ht="12.75" customHeight="1" x14ac:dyDescent="0.2">
      <c r="A82" s="97"/>
      <c r="B82" s="89"/>
      <c r="C82" s="46"/>
      <c r="D82" s="92"/>
      <c r="E82" s="70"/>
      <c r="F82" s="66"/>
      <c r="G82" s="63"/>
      <c r="H82" s="124"/>
      <c r="I82" s="124"/>
    </row>
    <row r="83" spans="1:9" s="10" customFormat="1" ht="12.75" customHeight="1" x14ac:dyDescent="0.2">
      <c r="A83" s="217" t="s">
        <v>69</v>
      </c>
      <c r="B83" s="208" t="s">
        <v>70</v>
      </c>
      <c r="C83" s="199"/>
      <c r="D83" s="187"/>
      <c r="E83" s="226"/>
      <c r="F83" s="225"/>
      <c r="G83" s="225"/>
      <c r="H83" s="218"/>
      <c r="I83" s="218"/>
    </row>
    <row r="84" spans="1:9" s="10" customFormat="1" ht="25.5" customHeight="1" x14ac:dyDescent="0.2">
      <c r="A84" s="99"/>
      <c r="B84" s="266" t="s">
        <v>136</v>
      </c>
      <c r="C84" s="267"/>
      <c r="D84" s="268"/>
      <c r="E84" s="179" t="s">
        <v>7</v>
      </c>
      <c r="F84" s="172">
        <v>1</v>
      </c>
      <c r="G84" s="172"/>
      <c r="H84" s="222"/>
      <c r="I84" s="222">
        <f>H84*G84</f>
        <v>0</v>
      </c>
    </row>
    <row r="85" spans="1:9" s="10" customFormat="1" ht="12.75" customHeight="1" x14ac:dyDescent="0.2">
      <c r="A85" s="97"/>
      <c r="B85" s="89"/>
      <c r="C85" s="46"/>
      <c r="D85" s="92"/>
      <c r="E85" s="70"/>
      <c r="F85" s="66"/>
      <c r="G85" s="63"/>
      <c r="H85" s="124"/>
      <c r="I85" s="124"/>
    </row>
    <row r="86" spans="1:9" s="10" customFormat="1" ht="12.75" customHeight="1" x14ac:dyDescent="0.2">
      <c r="A86" s="217" t="s">
        <v>71</v>
      </c>
      <c r="B86" s="208" t="s">
        <v>72</v>
      </c>
      <c r="C86" s="199"/>
      <c r="D86" s="187"/>
      <c r="E86" s="226"/>
      <c r="F86" s="225"/>
      <c r="G86" s="225"/>
      <c r="H86" s="218"/>
      <c r="I86" s="218"/>
    </row>
    <row r="87" spans="1:9" s="10" customFormat="1" x14ac:dyDescent="0.2">
      <c r="A87" s="99"/>
      <c r="B87" s="266" t="s">
        <v>77</v>
      </c>
      <c r="C87" s="267"/>
      <c r="D87" s="268"/>
      <c r="E87" s="179"/>
      <c r="F87" s="172"/>
      <c r="G87" s="172"/>
      <c r="H87" s="222"/>
      <c r="I87" s="222"/>
    </row>
    <row r="88" spans="1:9" s="10" customFormat="1" ht="12.75" customHeight="1" x14ac:dyDescent="0.2">
      <c r="A88" s="192"/>
      <c r="B88" s="184"/>
      <c r="C88" s="165" t="s">
        <v>73</v>
      </c>
      <c r="D88" s="91"/>
      <c r="E88" s="179" t="s">
        <v>7</v>
      </c>
      <c r="F88" s="172">
        <v>1</v>
      </c>
      <c r="G88" s="172"/>
      <c r="H88" s="222"/>
      <c r="I88" s="222">
        <f>H88*G88</f>
        <v>0</v>
      </c>
    </row>
    <row r="89" spans="1:9" s="10" customFormat="1" ht="12.75" customHeight="1" x14ac:dyDescent="0.2">
      <c r="A89" s="192"/>
      <c r="B89" s="185"/>
      <c r="C89" s="165" t="s">
        <v>74</v>
      </c>
      <c r="D89" s="91"/>
      <c r="E89" s="179" t="s">
        <v>7</v>
      </c>
      <c r="F89" s="172">
        <v>1</v>
      </c>
      <c r="G89" s="172"/>
      <c r="H89" s="222"/>
      <c r="I89" s="222">
        <f>H89*G89</f>
        <v>0</v>
      </c>
    </row>
    <row r="90" spans="1:9" s="10" customFormat="1" x14ac:dyDescent="0.2">
      <c r="A90" s="97"/>
      <c r="B90" s="89"/>
      <c r="C90" s="165" t="s">
        <v>75</v>
      </c>
      <c r="D90" s="91"/>
      <c r="E90" s="179" t="s">
        <v>7</v>
      </c>
      <c r="F90" s="172">
        <v>1</v>
      </c>
      <c r="G90" s="172"/>
      <c r="H90" s="222"/>
      <c r="I90" s="222">
        <f>H90*G90</f>
        <v>0</v>
      </c>
    </row>
    <row r="91" spans="1:9" s="10" customFormat="1" x14ac:dyDescent="0.2">
      <c r="A91" s="97"/>
      <c r="B91" s="89"/>
      <c r="C91" s="165" t="s">
        <v>76</v>
      </c>
      <c r="D91" s="91"/>
      <c r="E91" s="179" t="s">
        <v>7</v>
      </c>
      <c r="F91" s="172">
        <v>1</v>
      </c>
      <c r="G91" s="172"/>
      <c r="H91" s="222"/>
      <c r="I91" s="222">
        <f>H91*G91</f>
        <v>0</v>
      </c>
    </row>
    <row r="92" spans="1:9" s="10" customFormat="1" x14ac:dyDescent="0.2">
      <c r="A92" s="98"/>
      <c r="B92" s="93"/>
      <c r="C92" s="220" t="s">
        <v>78</v>
      </c>
      <c r="D92" s="206"/>
      <c r="E92" s="226"/>
      <c r="F92" s="225"/>
      <c r="G92" s="225"/>
      <c r="H92" s="218"/>
      <c r="I92" s="218"/>
    </row>
    <row r="93" spans="1:9" s="10" customFormat="1" x14ac:dyDescent="0.2">
      <c r="A93" s="97"/>
      <c r="B93" s="87"/>
      <c r="C93" s="11"/>
      <c r="D93" s="95"/>
      <c r="E93" s="70"/>
      <c r="F93" s="63"/>
      <c r="G93" s="63"/>
      <c r="H93" s="124"/>
      <c r="I93" s="124"/>
    </row>
    <row r="94" spans="1:9" s="10" customFormat="1" x14ac:dyDescent="0.2">
      <c r="A94" s="99"/>
      <c r="B94" s="266" t="s">
        <v>80</v>
      </c>
      <c r="C94" s="267"/>
      <c r="D94" s="268"/>
      <c r="E94" s="179" t="s">
        <v>7</v>
      </c>
      <c r="F94" s="172">
        <v>1</v>
      </c>
      <c r="G94" s="172"/>
      <c r="H94" s="222"/>
      <c r="I94" s="222">
        <f>H94*G94</f>
        <v>0</v>
      </c>
    </row>
    <row r="95" spans="1:9" s="10" customFormat="1" x14ac:dyDescent="0.2">
      <c r="A95" s="98"/>
      <c r="B95" s="90"/>
      <c r="C95" s="39"/>
      <c r="D95" s="95"/>
      <c r="E95" s="179"/>
      <c r="F95" s="172"/>
      <c r="G95" s="172"/>
      <c r="H95" s="222"/>
      <c r="I95" s="222"/>
    </row>
    <row r="96" spans="1:9" s="10" customFormat="1" x14ac:dyDescent="0.2">
      <c r="A96" s="99"/>
      <c r="B96" s="266" t="s">
        <v>92</v>
      </c>
      <c r="C96" s="267"/>
      <c r="D96" s="268"/>
      <c r="E96" s="179" t="s">
        <v>7</v>
      </c>
      <c r="F96" s="172">
        <v>1</v>
      </c>
      <c r="G96" s="172"/>
      <c r="H96" s="222"/>
      <c r="I96" s="222">
        <f>H96*G96</f>
        <v>0</v>
      </c>
    </row>
    <row r="97" spans="1:9" s="10" customFormat="1" x14ac:dyDescent="0.2">
      <c r="A97" s="99"/>
      <c r="B97" s="250"/>
      <c r="C97" s="251"/>
      <c r="D97" s="252"/>
      <c r="E97" s="179"/>
      <c r="F97" s="172"/>
      <c r="G97" s="172"/>
      <c r="H97" s="222"/>
      <c r="I97" s="222"/>
    </row>
    <row r="98" spans="1:9" s="10" customFormat="1" x14ac:dyDescent="0.2">
      <c r="A98" s="99"/>
      <c r="B98" s="266" t="s">
        <v>122</v>
      </c>
      <c r="C98" s="267"/>
      <c r="D98" s="268"/>
      <c r="E98" s="179"/>
      <c r="F98" s="172"/>
      <c r="G98" s="172"/>
      <c r="H98" s="222"/>
      <c r="I98" s="222"/>
    </row>
    <row r="99" spans="1:9" s="10" customFormat="1" ht="12.75" customHeight="1" x14ac:dyDescent="0.2">
      <c r="A99" s="192"/>
      <c r="B99" s="184"/>
      <c r="C99" s="165" t="s">
        <v>123</v>
      </c>
      <c r="D99" s="91"/>
      <c r="E99" s="179" t="s">
        <v>125</v>
      </c>
      <c r="F99" s="172">
        <v>25</v>
      </c>
      <c r="G99" s="172"/>
      <c r="H99" s="222"/>
      <c r="I99" s="222">
        <f>H99*G99</f>
        <v>0</v>
      </c>
    </row>
    <row r="100" spans="1:9" s="10" customFormat="1" ht="12.75" customHeight="1" x14ac:dyDescent="0.2">
      <c r="A100" s="192"/>
      <c r="B100" s="185"/>
      <c r="C100" s="165" t="s">
        <v>124</v>
      </c>
      <c r="D100" s="91"/>
      <c r="E100" s="179" t="s">
        <v>125</v>
      </c>
      <c r="F100" s="172">
        <v>35</v>
      </c>
      <c r="G100" s="172"/>
      <c r="H100" s="222"/>
      <c r="I100" s="222">
        <f>H100*G100</f>
        <v>0</v>
      </c>
    </row>
    <row r="101" spans="1:9" s="10" customFormat="1" ht="23.25" customHeight="1" x14ac:dyDescent="0.2">
      <c r="A101" s="98"/>
      <c r="B101" s="93"/>
      <c r="C101" s="269" t="s">
        <v>126</v>
      </c>
      <c r="D101" s="270"/>
      <c r="E101" s="226"/>
      <c r="F101" s="225"/>
      <c r="G101" s="225"/>
      <c r="H101" s="218"/>
      <c r="I101" s="218"/>
    </row>
    <row r="102" spans="1:9" s="10" customFormat="1" x14ac:dyDescent="0.2">
      <c r="A102" s="98"/>
      <c r="B102" s="93"/>
      <c r="C102" s="253"/>
      <c r="D102" s="254"/>
      <c r="E102" s="226"/>
      <c r="F102" s="225"/>
      <c r="G102" s="225"/>
      <c r="H102" s="218"/>
      <c r="I102" s="218"/>
    </row>
    <row r="103" spans="1:9" s="10" customFormat="1" ht="25.5" customHeight="1" x14ac:dyDescent="0.2">
      <c r="A103" s="99"/>
      <c r="B103" s="266" t="s">
        <v>137</v>
      </c>
      <c r="C103" s="267"/>
      <c r="D103" s="268"/>
      <c r="E103" s="179" t="s">
        <v>7</v>
      </c>
      <c r="F103" s="172">
        <v>1</v>
      </c>
      <c r="G103" s="172"/>
      <c r="H103" s="222"/>
      <c r="I103" s="222">
        <f>H103*G103</f>
        <v>0</v>
      </c>
    </row>
    <row r="104" spans="1:9" s="10" customFormat="1" ht="12.75" customHeight="1" x14ac:dyDescent="0.2">
      <c r="A104" s="192"/>
      <c r="B104" s="184"/>
      <c r="C104" s="165"/>
      <c r="D104" s="91"/>
      <c r="E104" s="179"/>
      <c r="F104" s="172"/>
      <c r="G104" s="172"/>
      <c r="H104" s="222"/>
      <c r="I104" s="222"/>
    </row>
    <row r="105" spans="1:9" s="10" customFormat="1" ht="12.75" customHeight="1" x14ac:dyDescent="0.2">
      <c r="A105" s="217" t="s">
        <v>79</v>
      </c>
      <c r="B105" s="208" t="s">
        <v>86</v>
      </c>
      <c r="C105" s="199"/>
      <c r="D105" s="187"/>
      <c r="E105" s="226"/>
      <c r="F105" s="225"/>
      <c r="G105" s="225"/>
      <c r="H105" s="218"/>
      <c r="I105" s="218"/>
    </row>
    <row r="106" spans="1:9" s="10" customFormat="1" x14ac:dyDescent="0.2">
      <c r="A106" s="99"/>
      <c r="B106" s="266" t="s">
        <v>81</v>
      </c>
      <c r="C106" s="267"/>
      <c r="D106" s="268"/>
      <c r="E106" s="179"/>
      <c r="F106" s="172"/>
      <c r="G106" s="172"/>
      <c r="H106" s="222"/>
      <c r="I106" s="222"/>
    </row>
    <row r="107" spans="1:9" s="10" customFormat="1" ht="12.75" customHeight="1" x14ac:dyDescent="0.2">
      <c r="A107" s="192"/>
      <c r="B107" s="184"/>
      <c r="C107" s="165" t="s">
        <v>32</v>
      </c>
      <c r="D107" s="91"/>
      <c r="E107" s="179" t="s">
        <v>3</v>
      </c>
      <c r="F107" s="172">
        <v>17</v>
      </c>
      <c r="G107" s="172"/>
      <c r="H107" s="222"/>
      <c r="I107" s="222">
        <f t="shared" ref="I107:I115" si="2">H107*G107</f>
        <v>0</v>
      </c>
    </row>
    <row r="108" spans="1:9" s="10" customFormat="1" ht="12.75" customHeight="1" x14ac:dyDescent="0.2">
      <c r="A108" s="192"/>
      <c r="B108" s="184"/>
      <c r="C108" s="165" t="s">
        <v>82</v>
      </c>
      <c r="D108" s="91"/>
      <c r="E108" s="179" t="s">
        <v>3</v>
      </c>
      <c r="F108" s="172">
        <v>1</v>
      </c>
      <c r="G108" s="172"/>
      <c r="H108" s="222"/>
      <c r="I108" s="222">
        <f t="shared" si="2"/>
        <v>0</v>
      </c>
    </row>
    <row r="109" spans="1:9" s="10" customFormat="1" ht="12.75" customHeight="1" x14ac:dyDescent="0.2">
      <c r="A109" s="192"/>
      <c r="B109" s="184"/>
      <c r="C109" s="165" t="s">
        <v>121</v>
      </c>
      <c r="D109" s="91"/>
      <c r="E109" s="179" t="s">
        <v>3</v>
      </c>
      <c r="F109" s="172">
        <v>2</v>
      </c>
      <c r="G109" s="172"/>
      <c r="H109" s="222"/>
      <c r="I109" s="222">
        <f t="shared" ref="I109" si="3">H109*G109</f>
        <v>0</v>
      </c>
    </row>
    <row r="110" spans="1:9" s="10" customFormat="1" x14ac:dyDescent="0.2">
      <c r="A110" s="98"/>
      <c r="B110" s="145"/>
      <c r="C110" s="165" t="s">
        <v>85</v>
      </c>
      <c r="D110" s="91"/>
      <c r="E110" s="179" t="s">
        <v>3</v>
      </c>
      <c r="F110" s="172">
        <v>1</v>
      </c>
      <c r="G110" s="172"/>
      <c r="H110" s="222"/>
      <c r="I110" s="222">
        <f t="shared" si="2"/>
        <v>0</v>
      </c>
    </row>
    <row r="111" spans="1:9" s="15" customFormat="1" x14ac:dyDescent="0.2">
      <c r="A111" s="98"/>
      <c r="B111" s="139"/>
      <c r="C111" s="165" t="s">
        <v>83</v>
      </c>
      <c r="D111" s="91"/>
      <c r="E111" s="179" t="s">
        <v>3</v>
      </c>
      <c r="F111" s="172">
        <v>1</v>
      </c>
      <c r="G111" s="172"/>
      <c r="H111" s="222"/>
      <c r="I111" s="222">
        <f t="shared" si="2"/>
        <v>0</v>
      </c>
    </row>
    <row r="112" spans="1:9" s="10" customFormat="1" ht="12.75" customHeight="1" x14ac:dyDescent="0.2">
      <c r="A112" s="97"/>
      <c r="B112" s="138"/>
      <c r="C112" s="165" t="s">
        <v>84</v>
      </c>
      <c r="D112" s="91"/>
      <c r="E112" s="179" t="s">
        <v>3</v>
      </c>
      <c r="F112" s="172">
        <v>3</v>
      </c>
      <c r="G112" s="172"/>
      <c r="H112" s="222"/>
      <c r="I112" s="222">
        <f t="shared" si="2"/>
        <v>0</v>
      </c>
    </row>
    <row r="113" spans="1:9" s="10" customFormat="1" ht="12.75" customHeight="1" x14ac:dyDescent="0.2">
      <c r="A113" s="192"/>
      <c r="B113" s="138"/>
      <c r="C113" s="165" t="s">
        <v>31</v>
      </c>
      <c r="D113" s="91"/>
      <c r="E113" s="179" t="s">
        <v>3</v>
      </c>
      <c r="F113" s="172">
        <v>1</v>
      </c>
      <c r="G113" s="172"/>
      <c r="H113" s="222"/>
      <c r="I113" s="222">
        <f t="shared" si="2"/>
        <v>0</v>
      </c>
    </row>
    <row r="114" spans="1:9" s="10" customFormat="1" ht="12.75" customHeight="1" x14ac:dyDescent="0.2">
      <c r="A114" s="192"/>
      <c r="B114" s="227"/>
      <c r="C114" s="165" t="s">
        <v>120</v>
      </c>
      <c r="D114" s="91"/>
      <c r="E114" s="179" t="s">
        <v>3</v>
      </c>
      <c r="F114" s="172">
        <v>1</v>
      </c>
      <c r="G114" s="172"/>
      <c r="H114" s="222"/>
      <c r="I114" s="222">
        <f t="shared" ref="I114" si="4">H114*G114</f>
        <v>0</v>
      </c>
    </row>
    <row r="115" spans="1:9" s="10" customFormat="1" ht="12.75" customHeight="1" x14ac:dyDescent="0.2">
      <c r="A115" s="192"/>
      <c r="B115" s="216"/>
      <c r="C115" s="165" t="s">
        <v>87</v>
      </c>
      <c r="D115" s="91"/>
      <c r="E115" s="179" t="s">
        <v>7</v>
      </c>
      <c r="F115" s="172">
        <v>1</v>
      </c>
      <c r="G115" s="172"/>
      <c r="H115" s="222"/>
      <c r="I115" s="222">
        <f t="shared" si="2"/>
        <v>0</v>
      </c>
    </row>
    <row r="116" spans="1:9" s="10" customFormat="1" ht="12.75" customHeight="1" x14ac:dyDescent="0.2">
      <c r="A116" s="192"/>
      <c r="B116" s="139"/>
      <c r="C116" s="220"/>
      <c r="D116" s="214"/>
      <c r="E116" s="205"/>
      <c r="F116" s="204"/>
      <c r="G116" s="204"/>
      <c r="H116" s="202"/>
      <c r="I116" s="202"/>
    </row>
    <row r="117" spans="1:9" s="10" customFormat="1" ht="12.75" customHeight="1" x14ac:dyDescent="0.2">
      <c r="A117" s="217" t="s">
        <v>88</v>
      </c>
      <c r="B117" s="208" t="s">
        <v>89</v>
      </c>
      <c r="C117" s="199"/>
      <c r="D117" s="187"/>
      <c r="E117" s="226"/>
      <c r="F117" s="225"/>
      <c r="G117" s="225"/>
      <c r="H117" s="218"/>
      <c r="I117" s="218"/>
    </row>
    <row r="118" spans="1:9" s="10" customFormat="1" x14ac:dyDescent="0.2">
      <c r="A118" s="99"/>
      <c r="B118" s="266" t="s">
        <v>90</v>
      </c>
      <c r="C118" s="267"/>
      <c r="D118" s="268"/>
      <c r="E118" s="179" t="s">
        <v>7</v>
      </c>
      <c r="F118" s="172">
        <v>1</v>
      </c>
      <c r="G118" s="172"/>
      <c r="H118" s="222"/>
      <c r="I118" s="222">
        <f>H118*G118</f>
        <v>0</v>
      </c>
    </row>
    <row r="119" spans="1:9" s="10" customFormat="1" ht="12.75" customHeight="1" thickBot="1" x14ac:dyDescent="0.25">
      <c r="A119" s="255"/>
      <c r="B119" s="262"/>
      <c r="C119" s="263"/>
      <c r="D119" s="264"/>
      <c r="E119" s="265"/>
      <c r="F119" s="260"/>
      <c r="G119" s="260"/>
      <c r="H119" s="261"/>
      <c r="I119" s="261"/>
    </row>
    <row r="120" spans="1:9" s="10" customFormat="1" ht="12.75" customHeight="1" x14ac:dyDescent="0.2">
      <c r="A120" s="217" t="s">
        <v>91</v>
      </c>
      <c r="B120" s="208" t="s">
        <v>93</v>
      </c>
      <c r="C120" s="199"/>
      <c r="D120" s="187"/>
      <c r="E120" s="226"/>
      <c r="F120" s="225"/>
      <c r="G120" s="225"/>
      <c r="H120" s="218"/>
      <c r="I120" s="218"/>
    </row>
    <row r="121" spans="1:9" s="10" customFormat="1" x14ac:dyDescent="0.2">
      <c r="A121" s="99"/>
      <c r="B121" s="266" t="s">
        <v>94</v>
      </c>
      <c r="C121" s="267"/>
      <c r="D121" s="268"/>
      <c r="E121" s="179" t="s">
        <v>3</v>
      </c>
      <c r="F121" s="172">
        <v>1</v>
      </c>
      <c r="G121" s="172"/>
      <c r="H121" s="222"/>
      <c r="I121" s="222">
        <f>H121*G121</f>
        <v>0</v>
      </c>
    </row>
    <row r="122" spans="1:9" s="10" customFormat="1" x14ac:dyDescent="0.2">
      <c r="A122" s="98"/>
      <c r="B122" s="93"/>
      <c r="C122" s="43"/>
      <c r="D122" s="94"/>
      <c r="E122" s="70"/>
      <c r="F122" s="63"/>
      <c r="G122" s="63"/>
      <c r="H122" s="124"/>
      <c r="I122" s="124"/>
    </row>
    <row r="123" spans="1:9" s="10" customFormat="1" ht="12.75" customHeight="1" x14ac:dyDescent="0.2">
      <c r="A123" s="217"/>
      <c r="B123" s="207"/>
      <c r="C123" s="220"/>
      <c r="D123" s="191" t="s">
        <v>95</v>
      </c>
      <c r="E123" s="181"/>
      <c r="F123" s="175"/>
      <c r="G123" s="175"/>
      <c r="H123" s="224"/>
      <c r="I123" s="171">
        <f>SUM(I117:I122)</f>
        <v>0</v>
      </c>
    </row>
    <row r="124" spans="1:9" s="10" customFormat="1" ht="12.75" customHeight="1" x14ac:dyDescent="0.2">
      <c r="A124" s="148"/>
      <c r="B124" s="142"/>
      <c r="C124" s="158"/>
      <c r="D124" s="141"/>
      <c r="E124" s="134"/>
      <c r="F124" s="133"/>
      <c r="G124" s="133"/>
      <c r="H124" s="124"/>
      <c r="I124" s="124"/>
    </row>
    <row r="125" spans="1:9" s="10" customFormat="1" ht="12.75" customHeight="1" x14ac:dyDescent="0.2">
      <c r="A125" s="248">
        <v>6</v>
      </c>
      <c r="B125" s="182"/>
      <c r="C125" s="159" t="s">
        <v>103</v>
      </c>
      <c r="D125" s="183"/>
      <c r="E125" s="180"/>
      <c r="F125" s="177"/>
      <c r="G125" s="173"/>
      <c r="H125" s="169"/>
      <c r="I125" s="169"/>
    </row>
    <row r="126" spans="1:9" s="10" customFormat="1" ht="12.75" customHeight="1" x14ac:dyDescent="0.2">
      <c r="A126" s="249" t="s">
        <v>41</v>
      </c>
      <c r="B126" s="85" t="s">
        <v>96</v>
      </c>
      <c r="C126" s="8"/>
      <c r="D126" s="86"/>
      <c r="E126" s="179"/>
      <c r="F126" s="172"/>
      <c r="G126" s="172"/>
      <c r="H126" s="222"/>
      <c r="I126" s="222"/>
    </row>
    <row r="127" spans="1:9" s="10" customFormat="1" ht="12.75" customHeight="1" x14ac:dyDescent="0.2">
      <c r="A127" s="194"/>
      <c r="B127" s="209" t="s">
        <v>97</v>
      </c>
      <c r="C127" s="161"/>
      <c r="D127" s="187"/>
      <c r="E127" s="179" t="s">
        <v>3</v>
      </c>
      <c r="F127" s="172">
        <v>1</v>
      </c>
      <c r="G127" s="172"/>
      <c r="H127" s="222"/>
      <c r="I127" s="222">
        <f>H127*G127</f>
        <v>0</v>
      </c>
    </row>
    <row r="128" spans="1:9" s="10" customFormat="1" ht="12.75" customHeight="1" x14ac:dyDescent="0.2">
      <c r="A128" s="217"/>
      <c r="B128" s="209" t="s">
        <v>98</v>
      </c>
      <c r="C128" s="199"/>
      <c r="D128" s="187"/>
      <c r="E128" s="226" t="s">
        <v>7</v>
      </c>
      <c r="F128" s="225">
        <v>1</v>
      </c>
      <c r="G128" s="225"/>
      <c r="H128" s="218"/>
      <c r="I128" s="222">
        <v>0</v>
      </c>
    </row>
    <row r="129" spans="1:9" s="10" customFormat="1" ht="12.75" customHeight="1" x14ac:dyDescent="0.2">
      <c r="A129" s="195"/>
      <c r="B129" s="188"/>
      <c r="C129" s="212" t="s">
        <v>33</v>
      </c>
      <c r="D129" s="189"/>
      <c r="E129" s="226"/>
      <c r="F129" s="225"/>
      <c r="G129" s="225"/>
      <c r="H129" s="218"/>
      <c r="I129" s="222"/>
    </row>
    <row r="130" spans="1:9" s="10" customFormat="1" ht="12.75" customHeight="1" x14ac:dyDescent="0.2">
      <c r="A130" s="195"/>
      <c r="B130" s="188"/>
      <c r="C130" s="200"/>
      <c r="D130" s="189"/>
      <c r="E130" s="205"/>
      <c r="F130" s="204"/>
      <c r="G130" s="204"/>
      <c r="H130" s="203"/>
      <c r="I130" s="202"/>
    </row>
    <row r="131" spans="1:9" s="10" customFormat="1" ht="12.75" customHeight="1" x14ac:dyDescent="0.2">
      <c r="A131" s="249" t="s">
        <v>99</v>
      </c>
      <c r="B131" s="85" t="s">
        <v>100</v>
      </c>
      <c r="C131" s="8"/>
      <c r="D131" s="86"/>
      <c r="E131" s="179"/>
      <c r="F131" s="172"/>
      <c r="G131" s="172"/>
      <c r="H131" s="222"/>
      <c r="I131" s="222"/>
    </row>
    <row r="132" spans="1:9" s="10" customFormat="1" ht="24.75" customHeight="1" x14ac:dyDescent="0.2">
      <c r="A132" s="195"/>
      <c r="B132" s="315" t="s">
        <v>101</v>
      </c>
      <c r="C132" s="316"/>
      <c r="D132" s="317"/>
      <c r="E132" s="179" t="s">
        <v>3</v>
      </c>
      <c r="F132" s="172">
        <v>1</v>
      </c>
      <c r="G132" s="172"/>
      <c r="H132" s="222"/>
      <c r="I132" s="222">
        <f>H132*G132</f>
        <v>0</v>
      </c>
    </row>
    <row r="133" spans="1:9" s="10" customFormat="1" ht="12.75" customHeight="1" x14ac:dyDescent="0.2">
      <c r="A133" s="194"/>
      <c r="B133" s="186"/>
      <c r="C133" s="166"/>
      <c r="D133" s="190"/>
      <c r="E133" s="178"/>
      <c r="F133" s="174"/>
      <c r="G133" s="174"/>
      <c r="H133" s="168"/>
      <c r="I133" s="168"/>
    </row>
    <row r="134" spans="1:9" s="10" customFormat="1" ht="12.75" customHeight="1" x14ac:dyDescent="0.2">
      <c r="A134" s="194"/>
      <c r="B134" s="186"/>
      <c r="C134" s="166"/>
      <c r="D134" s="191" t="s">
        <v>102</v>
      </c>
      <c r="E134" s="181"/>
      <c r="F134" s="175"/>
      <c r="G134" s="175"/>
      <c r="H134" s="170"/>
      <c r="I134" s="171">
        <f>SUM(I126:I133)</f>
        <v>0</v>
      </c>
    </row>
    <row r="135" spans="1:9" s="10" customFormat="1" ht="12.75" customHeight="1" x14ac:dyDescent="0.2">
      <c r="A135" s="97"/>
      <c r="B135" s="140"/>
      <c r="C135" s="157"/>
      <c r="D135" s="143"/>
      <c r="E135" s="134"/>
      <c r="F135" s="133"/>
      <c r="G135" s="63"/>
      <c r="H135" s="124"/>
      <c r="I135" s="124"/>
    </row>
    <row r="136" spans="1:9" x14ac:dyDescent="0.2">
      <c r="A136" s="100"/>
      <c r="B136" s="144"/>
      <c r="C136" s="158"/>
      <c r="D136" s="146"/>
      <c r="E136" s="134"/>
      <c r="F136" s="133"/>
      <c r="G136" s="67"/>
      <c r="H136" s="128"/>
      <c r="I136" s="128"/>
    </row>
    <row r="137" spans="1:9" ht="15" x14ac:dyDescent="0.2">
      <c r="A137" s="248">
        <v>7</v>
      </c>
      <c r="B137" s="82"/>
      <c r="C137" s="32" t="s">
        <v>21</v>
      </c>
      <c r="D137" s="83"/>
      <c r="E137" s="71"/>
      <c r="F137" s="68"/>
      <c r="G137" s="64"/>
      <c r="H137" s="127"/>
      <c r="I137" s="127"/>
    </row>
    <row r="138" spans="1:9" x14ac:dyDescent="0.2">
      <c r="A138" s="100"/>
      <c r="B138" s="144"/>
      <c r="C138" s="158" t="s">
        <v>22</v>
      </c>
      <c r="D138" s="146"/>
      <c r="E138" s="134" t="s">
        <v>7</v>
      </c>
      <c r="F138" s="133">
        <v>1</v>
      </c>
      <c r="G138" s="63"/>
      <c r="H138" s="124"/>
      <c r="I138" s="124">
        <f t="shared" ref="I138:I142" si="5">H138*G138</f>
        <v>0</v>
      </c>
    </row>
    <row r="139" spans="1:9" x14ac:dyDescent="0.2">
      <c r="A139" s="100"/>
      <c r="B139" s="144"/>
      <c r="C139" s="158" t="s">
        <v>23</v>
      </c>
      <c r="D139" s="146"/>
      <c r="E139" s="134" t="s">
        <v>7</v>
      </c>
      <c r="F139" s="133">
        <v>1</v>
      </c>
      <c r="G139" s="63"/>
      <c r="H139" s="124"/>
      <c r="I139" s="124">
        <f t="shared" si="5"/>
        <v>0</v>
      </c>
    </row>
    <row r="140" spans="1:9" x14ac:dyDescent="0.2">
      <c r="A140" s="100"/>
      <c r="B140" s="144"/>
      <c r="C140" s="158" t="s">
        <v>24</v>
      </c>
      <c r="D140" s="146"/>
      <c r="E140" s="134" t="s">
        <v>7</v>
      </c>
      <c r="F140" s="133">
        <v>1</v>
      </c>
      <c r="G140" s="63"/>
      <c r="H140" s="124"/>
      <c r="I140" s="124">
        <f t="shared" si="5"/>
        <v>0</v>
      </c>
    </row>
    <row r="141" spans="1:9" x14ac:dyDescent="0.2">
      <c r="A141" s="196"/>
      <c r="B141" s="210"/>
      <c r="C141" s="201" t="s">
        <v>29</v>
      </c>
      <c r="D141" s="211"/>
      <c r="E141" s="205" t="s">
        <v>7</v>
      </c>
      <c r="F141" s="204">
        <v>1</v>
      </c>
      <c r="G141" s="172"/>
      <c r="H141" s="202"/>
      <c r="I141" s="202">
        <f t="shared" si="5"/>
        <v>0</v>
      </c>
    </row>
    <row r="142" spans="1:9" x14ac:dyDescent="0.2">
      <c r="A142" s="100"/>
      <c r="B142" s="144"/>
      <c r="C142" s="158" t="s">
        <v>25</v>
      </c>
      <c r="D142" s="146"/>
      <c r="E142" s="134" t="s">
        <v>7</v>
      </c>
      <c r="F142" s="133">
        <v>1</v>
      </c>
      <c r="G142" s="63"/>
      <c r="H142" s="124"/>
      <c r="I142" s="124">
        <f t="shared" si="5"/>
        <v>0</v>
      </c>
    </row>
    <row r="143" spans="1:9" s="10" customFormat="1" ht="12.75" customHeight="1" x14ac:dyDescent="0.2">
      <c r="A143" s="217"/>
      <c r="B143" s="207"/>
      <c r="C143" s="220"/>
      <c r="D143" s="190"/>
      <c r="E143" s="226"/>
      <c r="F143" s="225"/>
      <c r="G143" s="225"/>
      <c r="H143" s="222"/>
      <c r="I143" s="222"/>
    </row>
    <row r="144" spans="1:9" s="10" customFormat="1" ht="12.75" customHeight="1" x14ac:dyDescent="0.2">
      <c r="A144" s="217"/>
      <c r="B144" s="207"/>
      <c r="C144" s="220"/>
      <c r="D144" s="191" t="s">
        <v>104</v>
      </c>
      <c r="E144" s="181"/>
      <c r="F144" s="175"/>
      <c r="G144" s="175"/>
      <c r="H144" s="224"/>
      <c r="I144" s="171">
        <f>SUM(I138:I143)</f>
        <v>0</v>
      </c>
    </row>
    <row r="145" spans="1:9" s="10" customFormat="1" ht="12.75" customHeight="1" thickBot="1" x14ac:dyDescent="0.25">
      <c r="A145" s="217"/>
      <c r="B145" s="207"/>
      <c r="C145" s="220"/>
      <c r="D145" s="215"/>
      <c r="E145" s="226"/>
      <c r="F145" s="225"/>
      <c r="G145" s="225"/>
      <c r="H145" s="222"/>
      <c r="I145" s="222"/>
    </row>
    <row r="146" spans="1:9" ht="16.5" thickBot="1" x14ac:dyDescent="0.3">
      <c r="A146" s="56"/>
      <c r="B146" s="57"/>
      <c r="C146" s="304" t="s">
        <v>27</v>
      </c>
      <c r="D146" s="305"/>
      <c r="E146" s="58"/>
      <c r="F146" s="59"/>
      <c r="G146" s="60"/>
      <c r="H146" s="131"/>
      <c r="I146" s="132"/>
    </row>
    <row r="147" spans="1:9" x14ac:dyDescent="0.2">
      <c r="A147" s="50"/>
      <c r="B147" s="51"/>
      <c r="C147" s="52"/>
      <c r="D147" s="53"/>
      <c r="E147" s="115"/>
      <c r="F147" s="54"/>
      <c r="G147" s="55"/>
      <c r="H147" s="129"/>
      <c r="I147" s="130"/>
    </row>
    <row r="148" spans="1:9" x14ac:dyDescent="0.2">
      <c r="A148" s="198"/>
      <c r="B148" s="162"/>
      <c r="C148" s="160"/>
      <c r="D148" s="163" t="s">
        <v>105</v>
      </c>
      <c r="E148" s="197"/>
      <c r="F148" s="167"/>
      <c r="G148" s="164"/>
      <c r="H148" s="221"/>
      <c r="I148" s="230">
        <f>I22</f>
        <v>0</v>
      </c>
    </row>
    <row r="149" spans="1:9" x14ac:dyDescent="0.2">
      <c r="A149" s="120"/>
      <c r="B149" s="44"/>
      <c r="C149" s="37"/>
      <c r="D149" s="47" t="s">
        <v>50</v>
      </c>
      <c r="E149" s="116"/>
      <c r="F149" s="49"/>
      <c r="G149" s="48"/>
      <c r="H149" s="122"/>
      <c r="I149" s="155">
        <f>I41</f>
        <v>0</v>
      </c>
    </row>
    <row r="150" spans="1:9" x14ac:dyDescent="0.2">
      <c r="A150" s="198"/>
      <c r="B150" s="162"/>
      <c r="C150" s="160"/>
      <c r="D150" s="163" t="s">
        <v>95</v>
      </c>
      <c r="E150" s="197"/>
      <c r="F150" s="167"/>
      <c r="G150" s="164"/>
      <c r="H150" s="221"/>
      <c r="I150" s="230">
        <f>I123</f>
        <v>0</v>
      </c>
    </row>
    <row r="151" spans="1:9" x14ac:dyDescent="0.2">
      <c r="A151" s="198"/>
      <c r="B151" s="162"/>
      <c r="C151" s="160"/>
      <c r="D151" s="163" t="str">
        <f>D134</f>
        <v>Sous total travaux électriques</v>
      </c>
      <c r="E151" s="197"/>
      <c r="F151" s="167"/>
      <c r="G151" s="164"/>
      <c r="H151" s="221"/>
      <c r="I151" s="230">
        <f>I134</f>
        <v>0</v>
      </c>
    </row>
    <row r="152" spans="1:9" x14ac:dyDescent="0.2">
      <c r="A152" s="198"/>
      <c r="B152" s="162"/>
      <c r="C152" s="160"/>
      <c r="D152" s="163" t="s">
        <v>104</v>
      </c>
      <c r="E152" s="197"/>
      <c r="F152" s="167"/>
      <c r="G152" s="164"/>
      <c r="H152" s="221"/>
      <c r="I152" s="230">
        <f>I144</f>
        <v>0</v>
      </c>
    </row>
    <row r="153" spans="1:9" ht="15.75" thickBot="1" x14ac:dyDescent="0.3">
      <c r="A153" s="121"/>
      <c r="B153" s="30"/>
      <c r="C153" s="35"/>
      <c r="D153" s="28"/>
      <c r="E153" s="117"/>
      <c r="F153" s="118"/>
      <c r="G153" s="119"/>
      <c r="H153" s="156"/>
      <c r="I153" s="154"/>
    </row>
    <row r="154" spans="1:9" ht="15" x14ac:dyDescent="0.25">
      <c r="A154" s="101"/>
      <c r="B154" s="102"/>
      <c r="C154" s="103" t="s">
        <v>30</v>
      </c>
      <c r="D154" s="104"/>
      <c r="E154" s="105"/>
      <c r="F154" s="106"/>
      <c r="G154" s="106"/>
      <c r="H154" s="149"/>
      <c r="I154" s="150">
        <f>SUM(I148:I153)</f>
        <v>0</v>
      </c>
    </row>
    <row r="155" spans="1:9" ht="15" x14ac:dyDescent="0.25">
      <c r="A155" s="107"/>
      <c r="B155" s="26"/>
      <c r="C155" s="31"/>
      <c r="D155" s="28"/>
      <c r="E155" s="40"/>
      <c r="F155" s="29"/>
      <c r="G155" s="29"/>
      <c r="H155" s="123"/>
      <c r="I155" s="151"/>
    </row>
    <row r="156" spans="1:9" ht="15" x14ac:dyDescent="0.25">
      <c r="A156" s="107"/>
      <c r="B156" s="26"/>
      <c r="C156" s="38" t="s">
        <v>19</v>
      </c>
      <c r="D156" s="28"/>
      <c r="E156" s="40"/>
      <c r="F156" s="29"/>
      <c r="G156" s="29"/>
      <c r="H156" s="123"/>
      <c r="I156" s="152">
        <f>I154*0.2</f>
        <v>0</v>
      </c>
    </row>
    <row r="157" spans="1:9" ht="15" x14ac:dyDescent="0.25">
      <c r="A157" s="107"/>
      <c r="B157" s="26"/>
      <c r="C157" s="27"/>
      <c r="D157" s="28"/>
      <c r="E157" s="40"/>
      <c r="F157" s="29"/>
      <c r="G157" s="29"/>
      <c r="H157" s="123"/>
      <c r="I157" s="152"/>
    </row>
    <row r="158" spans="1:9" ht="15.75" thickBot="1" x14ac:dyDescent="0.3">
      <c r="A158" s="108"/>
      <c r="B158" s="109"/>
      <c r="C158" s="110" t="s">
        <v>12</v>
      </c>
      <c r="D158" s="111"/>
      <c r="E158" s="112"/>
      <c r="F158" s="113"/>
      <c r="G158" s="114"/>
      <c r="H158" s="153"/>
      <c r="I158" s="154">
        <f>I154+I156</f>
        <v>0</v>
      </c>
    </row>
    <row r="159" spans="1:9" ht="15" x14ac:dyDescent="0.25">
      <c r="A159" s="107"/>
      <c r="B159" s="26"/>
      <c r="C159" s="31"/>
      <c r="D159" s="28"/>
      <c r="E159" s="306"/>
      <c r="F159" s="307"/>
      <c r="G159" s="307"/>
      <c r="H159" s="307"/>
      <c r="I159" s="308"/>
    </row>
    <row r="160" spans="1:9" ht="15" x14ac:dyDescent="0.25">
      <c r="A160" s="107"/>
      <c r="B160" s="26"/>
      <c r="C160" s="41"/>
      <c r="D160" s="42"/>
      <c r="E160" s="309"/>
      <c r="F160" s="310"/>
      <c r="G160" s="310"/>
      <c r="H160" s="310"/>
      <c r="I160" s="311"/>
    </row>
    <row r="161" spans="1:9" ht="15" x14ac:dyDescent="0.25">
      <c r="A161" s="107"/>
      <c r="B161" s="26"/>
      <c r="C161" s="31"/>
      <c r="D161" s="28"/>
      <c r="E161" s="309"/>
      <c r="F161" s="310"/>
      <c r="G161" s="310"/>
      <c r="H161" s="310"/>
      <c r="I161" s="311"/>
    </row>
    <row r="162" spans="1:9" ht="15.75" thickBot="1" x14ac:dyDescent="0.3">
      <c r="A162" s="107"/>
      <c r="B162" s="26"/>
      <c r="C162" s="31"/>
      <c r="D162" s="28"/>
      <c r="E162" s="312"/>
      <c r="F162" s="313"/>
      <c r="G162" s="313"/>
      <c r="H162" s="313"/>
      <c r="I162" s="314"/>
    </row>
    <row r="163" spans="1:9" ht="57.75" customHeight="1" thickBot="1" x14ac:dyDescent="0.25">
      <c r="A163" s="301" t="s">
        <v>9</v>
      </c>
      <c r="B163" s="302"/>
      <c r="C163" s="302"/>
      <c r="D163" s="303"/>
      <c r="E163" s="298" t="s">
        <v>10</v>
      </c>
      <c r="F163" s="299"/>
      <c r="G163" s="299"/>
      <c r="H163" s="299"/>
      <c r="I163" s="300"/>
    </row>
    <row r="164" spans="1:9" ht="13.5" thickBot="1" x14ac:dyDescent="0.25">
      <c r="A164" s="296"/>
      <c r="B164" s="297"/>
      <c r="C164" s="297"/>
      <c r="D164" s="297"/>
      <c r="E164" s="294"/>
      <c r="F164" s="294"/>
      <c r="G164" s="294"/>
      <c r="H164" s="294"/>
      <c r="I164" s="295"/>
    </row>
    <row r="165" spans="1:9" ht="13.5" thickBot="1" x14ac:dyDescent="0.25">
      <c r="A165" s="16"/>
      <c r="B165" s="6"/>
      <c r="C165" s="9"/>
      <c r="D165" s="5"/>
      <c r="E165" s="12"/>
      <c r="F165" s="19"/>
    </row>
    <row r="166" spans="1:9" x14ac:dyDescent="0.2">
      <c r="A166" s="17"/>
      <c r="B166" s="4"/>
      <c r="C166" s="5"/>
      <c r="E166" s="14"/>
    </row>
    <row r="167" spans="1:9" x14ac:dyDescent="0.2">
      <c r="B167" s="7"/>
    </row>
  </sheetData>
  <mergeCells count="32">
    <mergeCell ref="B42:D42"/>
    <mergeCell ref="E164:I164"/>
    <mergeCell ref="A164:D164"/>
    <mergeCell ref="E163:I163"/>
    <mergeCell ref="A163:D163"/>
    <mergeCell ref="C146:D146"/>
    <mergeCell ref="E159:I162"/>
    <mergeCell ref="B132:D132"/>
    <mergeCell ref="C47:D47"/>
    <mergeCell ref="B94:D94"/>
    <mergeCell ref="B106:D106"/>
    <mergeCell ref="B118:D118"/>
    <mergeCell ref="B121:D121"/>
    <mergeCell ref="B96:D96"/>
    <mergeCell ref="B52:D52"/>
    <mergeCell ref="B55:D55"/>
    <mergeCell ref="C20:D20"/>
    <mergeCell ref="A1:I3"/>
    <mergeCell ref="A4:I4"/>
    <mergeCell ref="A8:I8"/>
    <mergeCell ref="A12:I12"/>
    <mergeCell ref="A5:I5"/>
    <mergeCell ref="A6:I6"/>
    <mergeCell ref="A10:I10"/>
    <mergeCell ref="B98:D98"/>
    <mergeCell ref="C101:D101"/>
    <mergeCell ref="B103:D103"/>
    <mergeCell ref="B59:D59"/>
    <mergeCell ref="B71:D71"/>
    <mergeCell ref="B78:D78"/>
    <mergeCell ref="B84:D84"/>
    <mergeCell ref="B87:D87"/>
  </mergeCells>
  <printOptions horizontalCentered="1"/>
  <pageMargins left="0.19685039370078741" right="0.19685039370078741" top="0.31496062992125984" bottom="0.51181102362204722" header="0.31496062992125984" footer="0.31496062992125984"/>
  <pageSetup paperSize="9" scale="97" fitToHeight="0" orientation="portrait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Estim - DPGF</vt:lpstr>
      <vt:lpstr>'Estim - DPGF'!Zone_d_impression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ThermExcel, HydroWater</dc:title>
  <dc:subject>Dimensionnement des réseaux de transport des effluents</dc:subject>
  <dc:creator>Jean Yves MESSE - Site internet : www.thermexcel.com</dc:creator>
  <cp:keywords>ThermExcel, Evacuations, Assainissement gravitaire, eaux usées, Réseaux gravitaires,Reynold,viscosité,dynamique</cp:keywords>
  <dc:description>Programme de calcul sur excel. Il permet de dimensionner et d'effectuer le calcul des pertes de charge sur les réseaux hydrauliques.</dc:description>
  <cp:lastModifiedBy>domi</cp:lastModifiedBy>
  <cp:lastPrinted>2018-12-19T16:23:43Z</cp:lastPrinted>
  <dcterms:created xsi:type="dcterms:W3CDTF">2005-01-06T13:54:23Z</dcterms:created>
  <dcterms:modified xsi:type="dcterms:W3CDTF">2018-12-20T09:00:39Z</dcterms:modified>
  <cp:category>Excel, programmation VBA</cp:category>
</cp:coreProperties>
</file>